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an 2019\"/>
    </mc:Choice>
  </mc:AlternateContent>
  <bookViews>
    <workbookView xWindow="120" yWindow="288" windowWidth="19020" windowHeight="11460" activeTab="1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PRIHODA'!$A$1:$H$42</definedName>
  </definedNames>
  <calcPr calcId="152511"/>
</workbook>
</file>

<file path=xl/calcChain.xml><?xml version="1.0" encoding="utf-8"?>
<calcChain xmlns="http://schemas.openxmlformats.org/spreadsheetml/2006/main">
  <c r="B41" i="2" l="1"/>
  <c r="B28" i="2"/>
  <c r="L58" i="3"/>
  <c r="L57" i="3" s="1"/>
  <c r="L44" i="3"/>
  <c r="L17" i="3"/>
  <c r="L9" i="3"/>
  <c r="K58" i="3"/>
  <c r="K57" i="3" s="1"/>
  <c r="K44" i="3"/>
  <c r="K17" i="3"/>
  <c r="K9" i="3"/>
  <c r="K8" i="3" s="1"/>
  <c r="K7" i="3" s="1"/>
  <c r="K4" i="3" s="1"/>
  <c r="L8" i="3" l="1"/>
  <c r="L7" i="3" s="1"/>
  <c r="L4" i="3" s="1"/>
  <c r="F7" i="4"/>
  <c r="D17" i="3"/>
  <c r="J58" i="3" l="1"/>
  <c r="J57" i="3" s="1"/>
  <c r="I58" i="3"/>
  <c r="I57" i="3" s="1"/>
  <c r="H58" i="3"/>
  <c r="H57" i="3" s="1"/>
  <c r="G58" i="3"/>
  <c r="G57" i="3" s="1"/>
  <c r="F58" i="3"/>
  <c r="F57" i="3" s="1"/>
  <c r="E58" i="3"/>
  <c r="E57" i="3" s="1"/>
  <c r="D58" i="3"/>
  <c r="D57" i="3" s="1"/>
  <c r="C58" i="3"/>
  <c r="C57" i="3" s="1"/>
  <c r="J47" i="3"/>
  <c r="I47" i="3"/>
  <c r="H47" i="3"/>
  <c r="G47" i="3"/>
  <c r="F47" i="3"/>
  <c r="E47" i="3"/>
  <c r="J44" i="3"/>
  <c r="I44" i="3"/>
  <c r="H44" i="3"/>
  <c r="G44" i="3"/>
  <c r="F44" i="3"/>
  <c r="E44" i="3"/>
  <c r="D44" i="3"/>
  <c r="D8" i="3" s="1"/>
  <c r="D7" i="3" s="1"/>
  <c r="J51" i="3"/>
  <c r="J50" i="3" s="1"/>
  <c r="I51" i="3"/>
  <c r="I50" i="3" s="1"/>
  <c r="H51" i="3"/>
  <c r="H50" i="3" s="1"/>
  <c r="G51" i="3"/>
  <c r="G50" i="3" s="1"/>
  <c r="F51" i="3"/>
  <c r="F50" i="3" s="1"/>
  <c r="E51" i="3"/>
  <c r="E50" i="3" s="1"/>
  <c r="J17" i="3"/>
  <c r="I17" i="3"/>
  <c r="H17" i="3"/>
  <c r="F17" i="3"/>
  <c r="E17" i="3"/>
  <c r="E8" i="3" s="1"/>
  <c r="C44" i="3"/>
  <c r="G38" i="3"/>
  <c r="G17" i="3" s="1"/>
  <c r="G9" i="3"/>
  <c r="C17" i="3"/>
  <c r="C9" i="3"/>
  <c r="G8" i="3" l="1"/>
  <c r="G7" i="3" s="1"/>
  <c r="I8" i="3"/>
  <c r="I7" i="3" s="1"/>
  <c r="I4" i="3" s="1"/>
  <c r="C8" i="3"/>
  <c r="C7" i="3" s="1"/>
  <c r="C4" i="3" s="1"/>
  <c r="E7" i="3"/>
  <c r="E4" i="3" s="1"/>
  <c r="H8" i="3"/>
  <c r="J8" i="3"/>
  <c r="J7" i="3" s="1"/>
  <c r="J4" i="3" s="1"/>
  <c r="G4" i="3"/>
  <c r="H7" i="3"/>
  <c r="H4" i="3" s="1"/>
  <c r="F8" i="3"/>
  <c r="F7" i="3" s="1"/>
  <c r="F4" i="3" s="1"/>
  <c r="H22" i="4"/>
  <c r="G22" i="4"/>
  <c r="F22" i="4"/>
  <c r="H10" i="4"/>
  <c r="G10" i="4"/>
  <c r="F10" i="4"/>
  <c r="H7" i="4"/>
  <c r="G7" i="4"/>
  <c r="C41" i="2"/>
  <c r="D41" i="2"/>
  <c r="F41" i="2"/>
  <c r="C28" i="2"/>
  <c r="D28" i="2"/>
  <c r="F28" i="2"/>
  <c r="D15" i="2"/>
  <c r="B16" i="2" s="1"/>
  <c r="D4" i="3" l="1"/>
  <c r="B29" i="2"/>
  <c r="G13" i="4"/>
  <c r="G24" i="4" s="1"/>
  <c r="H13" i="4"/>
  <c r="H24" i="4" s="1"/>
  <c r="F13" i="4"/>
  <c r="F24" i="4" s="1"/>
  <c r="B42" i="2"/>
</calcChain>
</file>

<file path=xl/sharedStrings.xml><?xml version="1.0" encoding="utf-8"?>
<sst xmlns="http://schemas.openxmlformats.org/spreadsheetml/2006/main" count="223" uniqueCount="106">
  <si>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</si>
  <si>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</si>
  <si>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</si>
  <si>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</si>
  <si>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</si>
  <si>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</si>
  <si>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</si>
  <si>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</si>
  <si>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</si>
  <si>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</si>
  <si>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</si>
  <si>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</si>
  <si>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</si>
  <si>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</si>
  <si>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</si>
  <si>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</si>
  <si>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</si>
  <si>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</si>
  <si>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</si>
  <si>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</si>
  <si>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</si>
  <si>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</si>
  <si>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</si>
  <si>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</si>
  <si>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</si>
  <si>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</si>
  <si>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</si>
  <si>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</si>
  <si>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</si>
  <si>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</si>
  <si>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</si>
  <si>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</si>
  <si>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</si>
  <si>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</si>
  <si>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</si>
  <si>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</si>
  <si>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</si>
  <si>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</si>
  <si>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</si>
  <si>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</si>
  <si>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</si>
  <si>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</si>
  <si>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</si>
  <si>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</si>
  <si>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</si>
  <si>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</si>
  <si>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</si>
  <si>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</si>
  <si>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</si>
  <si>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</si>
  <si>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</si>
  <si>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</si>
  <si>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</si>
  <si>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</si>
  <si>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</si>
  <si>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</si>
  <si>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</si>
  <si>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</si>
  <si>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</si>
  <si>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</si>
  <si>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</si>
  <si>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</si>
  <si>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</si>
  <si>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</si>
  <si>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</si>
  <si>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</si>
  <si>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</si>
  <si>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</si>
  <si>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</si>
  <si>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09-379-001</t>
  </si>
  <si>
    <t>Osnovna škola Lovinac</t>
  </si>
  <si>
    <t>Osnovnoškolsko obrazovanje</t>
  </si>
  <si>
    <t>Naknade građanima i kućanstvima na temelju osiguranja i druge naknade</t>
  </si>
  <si>
    <t>Ostale naknade građanima i kućanstvima iz proračuna</t>
  </si>
  <si>
    <t>Djelatnost OŠ standard</t>
  </si>
  <si>
    <t>A5050</t>
  </si>
  <si>
    <t>Prehrana učenika,                            Projekt "Školski zalogajčić"</t>
  </si>
  <si>
    <t>Plaće za zaposlene</t>
  </si>
  <si>
    <t>Doprinosi za obvezno zdravstveno osiguranje</t>
  </si>
  <si>
    <t>Doprinosi za obvezno osig. u slučaju nezap.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</si>
  <si>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</si>
  <si>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</si>
  <si>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</si>
  <si>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</si>
  <si>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</si>
  <si>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</si>
  <si>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</si>
  <si>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</si>
  <si>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</si>
  <si>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</si>
  <si>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</si>
  <si>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</si>
  <si>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</si>
  <si>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</si>
  <si>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</si>
  <si>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Ostale usluge</t>
  </si>
  <si>
    <t>Intelektualne i osobne usluge</t>
  </si>
  <si>
    <t>Premije osiguranja</t>
  </si>
  <si>
    <t>Reprezentacija</t>
  </si>
  <si>
    <t>Članarine i norme</t>
  </si>
  <si>
    <t>Pristojbe i naknade</t>
  </si>
  <si>
    <t>Bankarske usluge</t>
  </si>
  <si>
    <t>Naknade građanima i kućanstvima u naravi</t>
  </si>
  <si>
    <t>Oprema za održavanje i zaštitu</t>
  </si>
  <si>
    <t>Knjige</t>
  </si>
  <si>
    <t>FINANCIJSKI PLAN OŠ LOVINAC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</si>
</sst>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MS Sans Serif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42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34" fillId="20" borderId="34" xfId="0" applyFont="1" applyFill="1" applyBorder="1" applyAlignment="1">
      <alignment horizontal="left"/>
    </xf>
    <xf numFmtId="3" fontId="31" fillId="20" borderId="16" xfId="0" applyNumberFormat="1" applyFont="1" applyFill="1" applyBorder="1" applyAlignment="1">
      <alignment horizontal="right"/>
    </xf>
    <xf numFmtId="3" fontId="31" fillId="20" borderId="16" xfId="0" applyNumberFormat="1" applyFont="1" applyFill="1" applyBorder="1" applyAlignment="1" applyProtection="1">
      <alignment horizontal="right" wrapText="1"/>
    </xf>
    <xf numFmtId="0" fontId="18" fillId="20" borderId="15" xfId="0" applyNumberFormat="1" applyFont="1" applyFill="1" applyBorder="1" applyAlignment="1" applyProtection="1"/>
    <xf numFmtId="3" fontId="31" fillId="0" borderId="16" xfId="0" applyNumberFormat="1" applyFont="1" applyFill="1" applyBorder="1" applyAlignment="1">
      <alignment horizontal="right"/>
    </xf>
    <xf numFmtId="3" fontId="31" fillId="21" borderId="34" xfId="0" quotePrefix="1" applyNumberFormat="1" applyFont="1" applyFill="1" applyBorder="1" applyAlignment="1">
      <alignment horizontal="right"/>
    </xf>
    <xf numFmtId="3" fontId="31" fillId="21" borderId="16" xfId="0" applyNumberFormat="1" applyFont="1" applyFill="1" applyBorder="1" applyAlignment="1" applyProtection="1">
      <alignment horizontal="right" wrapText="1"/>
    </xf>
    <xf numFmtId="3" fontId="31" fillId="20" borderId="34" xfId="0" quotePrefix="1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3" fontId="22" fillId="0" borderId="0" xfId="43" applyFont="1" applyFill="1" applyBorder="1" applyAlignment="1" applyProtection="1"/>
    <xf numFmtId="43" fontId="24" fillId="0" borderId="0" xfId="43" applyFont="1" applyFill="1" applyBorder="1" applyAlignment="1" applyProtection="1"/>
    <xf numFmtId="164" fontId="24" fillId="0" borderId="0" xfId="43" applyNumberFormat="1" applyFont="1" applyFill="1" applyBorder="1" applyAlignment="1" applyProtection="1"/>
    <xf numFmtId="164" fontId="22" fillId="0" borderId="0" xfId="43" applyNumberFormat="1" applyFont="1" applyFill="1" applyBorder="1" applyAlignment="1" applyProtection="1"/>
    <xf numFmtId="164" fontId="22" fillId="0" borderId="0" xfId="0" applyNumberFormat="1" applyFont="1" applyFill="1" applyBorder="1" applyAlignment="1" applyProtection="1"/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20" borderId="34" xfId="0" quotePrefix="1" applyNumberFormat="1" applyFont="1" applyFill="1" applyBorder="1" applyAlignment="1" applyProtection="1">
      <alignment horizontal="left" wrapText="1"/>
    </xf>
    <xf numFmtId="0" fontId="35" fillId="20" borderId="15" xfId="0" applyNumberFormat="1" applyFont="1" applyFill="1" applyBorder="1" applyAlignment="1" applyProtection="1">
      <alignment wrapText="1"/>
    </xf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31" fillId="20" borderId="34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36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0" borderId="34" xfId="0" applyNumberFormat="1" applyFont="1" applyFill="1" applyBorder="1" applyAlignment="1" applyProtection="1">
      <alignment horizontal="left" wrapText="1"/>
    </xf>
    <xf numFmtId="0" fontId="18" fillId="20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34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4" xfId="0" quotePrefix="1" applyFont="1" applyBorder="1" applyAlignment="1">
      <alignment horizontal="left"/>
    </xf>
    <xf numFmtId="0" fontId="31" fillId="21" borderId="34" xfId="0" applyNumberFormat="1" applyFont="1" applyFill="1" applyBorder="1" applyAlignment="1" applyProtection="1">
      <alignment horizontal="left" wrapText="1"/>
    </xf>
    <xf numFmtId="0" fontId="31" fillId="21" borderId="15" xfId="0" applyNumberFormat="1" applyFont="1" applyFill="1" applyBorder="1" applyAlignment="1" applyProtection="1">
      <alignment horizontal="left" wrapText="1"/>
    </xf>
    <xf numFmtId="0" fontId="31" fillId="21" borderId="36" xfId="0" applyNumberFormat="1" applyFont="1" applyFill="1" applyBorder="1" applyAlignment="1" applyProtection="1">
      <alignment horizontal="left"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5" fillId="0" borderId="37" xfId="0" applyNumberFormat="1" applyFont="1" applyFill="1" applyBorder="1" applyAlignment="1" applyProtection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120" zoomScaleSheetLayoutView="120" workbookViewId="0">
      <selection activeCell="A4" sqref="A4:H4"/>
    </sheetView>
  </sheetViews>
  <sheetFormatPr defaultColWidth="11.44140625" defaultRowHeight="13.2" x14ac:dyDescent="0.25"/>
  <cols>
    <col min="1" max="2" width="4.33203125" style="10" customWidth="1"/>
    <col min="3" max="3" width="5.5546875" style="10" customWidth="1"/>
    <col min="4" max="4" width="5.33203125" style="86" customWidth="1"/>
    <col min="5" max="5" width="44.6640625" style="10" customWidth="1"/>
    <col min="6" max="6" width="15.88671875" style="10" bestFit="1" customWidth="1"/>
    <col min="7" max="7" width="17.33203125" style="10" customWidth="1"/>
    <col min="8" max="8" width="16.6640625" style="10" customWidth="1"/>
    <col min="9" max="9" width="11.44140625" style="10"/>
    <col min="10" max="10" width="16.33203125" style="10" bestFit="1" customWidth="1"/>
    <col min="11" max="11" width="21.6640625" style="10" bestFit="1" customWidth="1"/>
    <col min="12" max="16384" width="11.44140625" style="10"/>
  </cols>
  <sheetData>
    <row r="2" spans="1:10" ht="13.8" x14ac:dyDescent="0.25">
      <c r="A2" s="135"/>
      <c r="B2" s="135"/>
      <c r="C2" s="135"/>
      <c r="D2" s="135"/>
      <c r="E2" s="135"/>
      <c r="F2" s="135"/>
      <c r="G2" s="135"/>
      <c r="H2" s="135"/>
    </row>
    <row r="3" spans="1:10" ht="48" customHeight="1" x14ac:dyDescent="0.25">
      <c r="A3" s="136" t="s">
        <v>105</v>
      </c>
      <c r="B3" s="136"/>
      <c r="C3" s="136"/>
      <c r="D3" s="136"/>
      <c r="E3" s="136"/>
      <c r="F3" s="136"/>
      <c r="G3" s="136"/>
      <c r="H3" s="136"/>
    </row>
    <row r="4" spans="1:10" s="74" customFormat="1" ht="26.25" customHeight="1" x14ac:dyDescent="0.25">
      <c r="A4" s="136" t="s">
        <v>43</v>
      </c>
      <c r="B4" s="136"/>
      <c r="C4" s="136"/>
      <c r="D4" s="136"/>
      <c r="E4" s="136"/>
      <c r="F4" s="136"/>
      <c r="G4" s="137"/>
      <c r="H4" s="137"/>
    </row>
    <row r="5" spans="1:10" ht="15.75" customHeight="1" x14ac:dyDescent="0.3">
      <c r="A5" s="75"/>
      <c r="B5" s="76"/>
      <c r="C5" s="76"/>
      <c r="D5" s="76"/>
      <c r="E5" s="76"/>
    </row>
    <row r="6" spans="1:10" ht="27.75" customHeight="1" x14ac:dyDescent="0.3">
      <c r="A6" s="77"/>
      <c r="B6" s="78"/>
      <c r="C6" s="78"/>
      <c r="D6" s="79"/>
      <c r="E6" s="80"/>
      <c r="F6" s="81" t="s">
        <v>62</v>
      </c>
      <c r="G6" s="81" t="s">
        <v>63</v>
      </c>
      <c r="H6" s="82" t="s">
        <v>64</v>
      </c>
      <c r="I6" s="83"/>
    </row>
    <row r="7" spans="1:10" ht="27.75" customHeight="1" x14ac:dyDescent="0.3">
      <c r="A7" s="138" t="s">
        <v>44</v>
      </c>
      <c r="B7" s="130"/>
      <c r="C7" s="130"/>
      <c r="D7" s="130"/>
      <c r="E7" s="139"/>
      <c r="F7" s="100">
        <f>+F8+F9</f>
        <v>2932864</v>
      </c>
      <c r="G7" s="100">
        <f>G8+G9</f>
        <v>2932864</v>
      </c>
      <c r="H7" s="100">
        <f>+H8+H9</f>
        <v>2932864</v>
      </c>
      <c r="I7" s="97"/>
    </row>
    <row r="8" spans="1:10" ht="22.5" customHeight="1" x14ac:dyDescent="0.3">
      <c r="A8" s="127" t="s">
        <v>0</v>
      </c>
      <c r="B8" s="128"/>
      <c r="C8" s="128"/>
      <c r="D8" s="128"/>
      <c r="E8" s="140"/>
      <c r="F8" s="103">
        <v>2929864</v>
      </c>
      <c r="G8" s="103">
        <v>2929864</v>
      </c>
      <c r="H8" s="103">
        <v>2929864</v>
      </c>
    </row>
    <row r="9" spans="1:10" ht="22.5" customHeight="1" x14ac:dyDescent="0.3">
      <c r="A9" s="141" t="s">
        <v>50</v>
      </c>
      <c r="B9" s="140"/>
      <c r="C9" s="140"/>
      <c r="D9" s="140"/>
      <c r="E9" s="140"/>
      <c r="F9" s="103">
        <v>3000</v>
      </c>
      <c r="G9" s="103">
        <v>3000</v>
      </c>
      <c r="H9" s="103">
        <v>3000</v>
      </c>
    </row>
    <row r="10" spans="1:10" ht="22.5" customHeight="1" x14ac:dyDescent="0.3">
      <c r="A10" s="99" t="s">
        <v>45</v>
      </c>
      <c r="B10" s="102"/>
      <c r="C10" s="102"/>
      <c r="D10" s="102"/>
      <c r="E10" s="102"/>
      <c r="F10" s="100">
        <f>+F11+F12</f>
        <v>2932864</v>
      </c>
      <c r="G10" s="100">
        <f>+G11+G12</f>
        <v>2932864</v>
      </c>
      <c r="H10" s="100">
        <f>+H11+H12</f>
        <v>2932864</v>
      </c>
    </row>
    <row r="11" spans="1:10" ht="22.5" customHeight="1" x14ac:dyDescent="0.3">
      <c r="A11" s="131" t="s">
        <v>1</v>
      </c>
      <c r="B11" s="128"/>
      <c r="C11" s="128"/>
      <c r="D11" s="128"/>
      <c r="E11" s="142"/>
      <c r="F11" s="103">
        <v>2866284</v>
      </c>
      <c r="G11" s="103">
        <v>2866284</v>
      </c>
      <c r="H11" s="103">
        <v>2866284</v>
      </c>
      <c r="I11" s="64"/>
      <c r="J11" s="64"/>
    </row>
    <row r="12" spans="1:10" ht="22.5" customHeight="1" x14ac:dyDescent="0.3">
      <c r="A12" s="143" t="s">
        <v>58</v>
      </c>
      <c r="B12" s="140"/>
      <c r="C12" s="140"/>
      <c r="D12" s="140"/>
      <c r="E12" s="140"/>
      <c r="F12" s="84">
        <v>66580</v>
      </c>
      <c r="G12" s="84">
        <v>66580</v>
      </c>
      <c r="H12" s="84">
        <v>66580</v>
      </c>
      <c r="I12" s="64"/>
      <c r="J12" s="64"/>
    </row>
    <row r="13" spans="1:10" ht="22.5" customHeight="1" x14ac:dyDescent="0.3">
      <c r="A13" s="129" t="s">
        <v>2</v>
      </c>
      <c r="B13" s="130"/>
      <c r="C13" s="130"/>
      <c r="D13" s="130"/>
      <c r="E13" s="130"/>
      <c r="F13" s="101">
        <f>+F7-F10</f>
        <v>0</v>
      </c>
      <c r="G13" s="101">
        <f>+G7-G10</f>
        <v>0</v>
      </c>
      <c r="H13" s="101">
        <f>+H7-H10</f>
        <v>0</v>
      </c>
      <c r="J13" s="64"/>
    </row>
    <row r="14" spans="1:10" ht="25.5" customHeight="1" x14ac:dyDescent="0.25">
      <c r="A14" s="136"/>
      <c r="B14" s="125"/>
      <c r="C14" s="125"/>
      <c r="D14" s="125"/>
      <c r="E14" s="125"/>
      <c r="F14" s="126"/>
      <c r="G14" s="126"/>
      <c r="H14" s="126"/>
    </row>
    <row r="15" spans="1:10" ht="27.75" customHeight="1" x14ac:dyDescent="0.3">
      <c r="A15" s="77"/>
      <c r="B15" s="78"/>
      <c r="C15" s="78"/>
      <c r="D15" s="79"/>
      <c r="E15" s="80"/>
      <c r="F15" s="81" t="s">
        <v>62</v>
      </c>
      <c r="G15" s="81" t="s">
        <v>63</v>
      </c>
      <c r="H15" s="82" t="s">
        <v>64</v>
      </c>
      <c r="J15" s="64"/>
    </row>
    <row r="16" spans="1:10" ht="30.75" customHeight="1" x14ac:dyDescent="0.3">
      <c r="A16" s="144" t="s">
        <v>59</v>
      </c>
      <c r="B16" s="145"/>
      <c r="C16" s="145"/>
      <c r="D16" s="145"/>
      <c r="E16" s="146"/>
      <c r="F16" s="104"/>
      <c r="G16" s="104"/>
      <c r="H16" s="105"/>
      <c r="J16" s="64"/>
    </row>
    <row r="17" spans="1:11" ht="34.5" customHeight="1" x14ac:dyDescent="0.3">
      <c r="A17" s="132" t="s">
        <v>60</v>
      </c>
      <c r="B17" s="133"/>
      <c r="C17" s="133"/>
      <c r="D17" s="133"/>
      <c r="E17" s="134"/>
      <c r="F17" s="106"/>
      <c r="G17" s="106"/>
      <c r="H17" s="101"/>
      <c r="J17" s="64"/>
    </row>
    <row r="18" spans="1:11" s="69" customFormat="1" ht="25.5" customHeight="1" x14ac:dyDescent="0.3">
      <c r="A18" s="124"/>
      <c r="B18" s="125"/>
      <c r="C18" s="125"/>
      <c r="D18" s="125"/>
      <c r="E18" s="125"/>
      <c r="F18" s="126"/>
      <c r="G18" s="126"/>
      <c r="H18" s="126"/>
      <c r="J18" s="107"/>
    </row>
    <row r="19" spans="1:11" s="69" customFormat="1" ht="27.75" customHeight="1" x14ac:dyDescent="0.3">
      <c r="A19" s="77"/>
      <c r="B19" s="78"/>
      <c r="C19" s="78"/>
      <c r="D19" s="79"/>
      <c r="E19" s="80"/>
      <c r="F19" s="81" t="s">
        <v>62</v>
      </c>
      <c r="G19" s="81" t="s">
        <v>63</v>
      </c>
      <c r="H19" s="82" t="s">
        <v>64</v>
      </c>
      <c r="J19" s="107"/>
      <c r="K19" s="107"/>
    </row>
    <row r="20" spans="1:11" s="69" customFormat="1" ht="22.5" customHeight="1" x14ac:dyDescent="0.3">
      <c r="A20" s="127" t="s">
        <v>3</v>
      </c>
      <c r="B20" s="128"/>
      <c r="C20" s="128"/>
      <c r="D20" s="128"/>
      <c r="E20" s="128"/>
      <c r="F20" s="84"/>
      <c r="G20" s="84"/>
      <c r="H20" s="84"/>
      <c r="J20" s="107"/>
    </row>
    <row r="21" spans="1:11" s="69" customFormat="1" ht="33.75" customHeight="1" x14ac:dyDescent="0.3">
      <c r="A21" s="127" t="s">
        <v>4</v>
      </c>
      <c r="B21" s="128"/>
      <c r="C21" s="128"/>
      <c r="D21" s="128"/>
      <c r="E21" s="128"/>
      <c r="F21" s="84"/>
      <c r="G21" s="84"/>
      <c r="H21" s="84"/>
    </row>
    <row r="22" spans="1:11" s="69" customFormat="1" ht="22.5" customHeight="1" x14ac:dyDescent="0.3">
      <c r="A22" s="129" t="s">
        <v>5</v>
      </c>
      <c r="B22" s="130"/>
      <c r="C22" s="130"/>
      <c r="D22" s="130"/>
      <c r="E22" s="130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11" s="69" customFormat="1" ht="25.5" customHeight="1" x14ac:dyDescent="0.3">
      <c r="A23" s="124"/>
      <c r="B23" s="125"/>
      <c r="C23" s="125"/>
      <c r="D23" s="125"/>
      <c r="E23" s="125"/>
      <c r="F23" s="126"/>
      <c r="G23" s="126"/>
      <c r="H23" s="126"/>
    </row>
    <row r="24" spans="1:11" s="69" customFormat="1" ht="22.5" customHeight="1" x14ac:dyDescent="0.3">
      <c r="A24" s="131" t="s">
        <v>6</v>
      </c>
      <c r="B24" s="128"/>
      <c r="C24" s="128"/>
      <c r="D24" s="128"/>
      <c r="E24" s="12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11" s="69" customFormat="1" ht="18" customHeight="1" x14ac:dyDescent="0.3">
      <c r="A25" s="85"/>
      <c r="B25" s="76"/>
      <c r="C25" s="76"/>
      <c r="D25" s="76"/>
      <c r="E25" s="76"/>
    </row>
    <row r="26" spans="1:11" ht="42" customHeight="1" x14ac:dyDescent="0.3">
      <c r="A26" s="122" t="s">
        <v>61</v>
      </c>
      <c r="B26" s="123"/>
      <c r="C26" s="123"/>
      <c r="D26" s="123"/>
      <c r="E26" s="123"/>
      <c r="F26" s="123"/>
      <c r="G26" s="123"/>
      <c r="H26" s="123"/>
    </row>
    <row r="27" spans="1:11" x14ac:dyDescent="0.25">
      <c r="E27" s="109"/>
    </row>
    <row r="31" spans="1:11" x14ac:dyDescent="0.25">
      <c r="F31" s="64"/>
      <c r="G31" s="64"/>
      <c r="H31" s="64"/>
    </row>
    <row r="32" spans="1:11" x14ac:dyDescent="0.25">
      <c r="F32" s="64"/>
      <c r="G32" s="64"/>
      <c r="H32" s="64"/>
    </row>
    <row r="33" spans="5:8" x14ac:dyDescent="0.25">
      <c r="E33" s="110"/>
      <c r="F33" s="66"/>
      <c r="G33" s="66"/>
      <c r="H33" s="66"/>
    </row>
    <row r="34" spans="5:8" x14ac:dyDescent="0.25">
      <c r="E34" s="110"/>
      <c r="F34" s="64"/>
      <c r="G34" s="64"/>
      <c r="H34" s="64"/>
    </row>
    <row r="35" spans="5:8" x14ac:dyDescent="0.25">
      <c r="E35" s="110"/>
      <c r="F35" s="64"/>
      <c r="G35" s="64"/>
      <c r="H35" s="64"/>
    </row>
    <row r="36" spans="5:8" x14ac:dyDescent="0.25">
      <c r="E36" s="110"/>
      <c r="F36" s="64"/>
      <c r="G36" s="64"/>
      <c r="H36" s="64"/>
    </row>
    <row r="37" spans="5:8" x14ac:dyDescent="0.25">
      <c r="E37" s="110"/>
      <c r="F37" s="64"/>
      <c r="G37" s="64"/>
      <c r="H37" s="64"/>
    </row>
    <row r="38" spans="5:8" x14ac:dyDescent="0.25">
      <c r="E38" s="110"/>
    </row>
    <row r="43" spans="5:8" x14ac:dyDescent="0.25">
      <c r="F43" s="64"/>
    </row>
    <row r="44" spans="5:8" x14ac:dyDescent="0.25">
      <c r="F44" s="64"/>
    </row>
    <row r="45" spans="5:8" x14ac:dyDescent="0.25">
      <c r="F45" s="64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tabSelected="1" view="pageBreakPreview" zoomScale="120" zoomScaleSheetLayoutView="120" workbookViewId="0">
      <selection activeCell="B40" sqref="B40"/>
    </sheetView>
  </sheetViews>
  <sheetFormatPr defaultColWidth="11.44140625" defaultRowHeight="13.2" x14ac:dyDescent="0.25"/>
  <cols>
    <col min="1" max="1" width="16" style="39" customWidth="1"/>
    <col min="2" max="3" width="17.5546875" style="39" customWidth="1"/>
    <col min="4" max="4" width="17.5546875" style="70" customWidth="1"/>
    <col min="5" max="8" width="17.5546875" style="10" customWidth="1"/>
    <col min="9" max="9" width="7.88671875" style="10" customWidth="1"/>
    <col min="10" max="10" width="14.33203125" style="10" customWidth="1"/>
    <col min="11" max="11" width="7.88671875" style="10" customWidth="1"/>
    <col min="12" max="16384" width="11.44140625" style="10"/>
  </cols>
  <sheetData>
    <row r="1" spans="1:8" ht="24" customHeight="1" x14ac:dyDescent="0.25">
      <c r="A1" s="136" t="s">
        <v>7</v>
      </c>
      <c r="B1" s="136"/>
      <c r="C1" s="136"/>
      <c r="D1" s="136"/>
      <c r="E1" s="136"/>
      <c r="F1" s="136"/>
      <c r="G1" s="136"/>
      <c r="H1" s="136"/>
    </row>
    <row r="2" spans="1:8" s="1" customFormat="1" ht="13.8" thickBot="1" x14ac:dyDescent="0.3">
      <c r="A2" s="17"/>
      <c r="H2" s="18" t="s">
        <v>8</v>
      </c>
    </row>
    <row r="3" spans="1:8" s="1" customFormat="1" ht="27" thickBot="1" x14ac:dyDescent="0.3">
      <c r="A3" s="93" t="s">
        <v>9</v>
      </c>
      <c r="B3" s="149" t="s">
        <v>53</v>
      </c>
      <c r="C3" s="150"/>
      <c r="D3" s="150"/>
      <c r="E3" s="150"/>
      <c r="F3" s="150"/>
      <c r="G3" s="150"/>
      <c r="H3" s="151"/>
    </row>
    <row r="4" spans="1:8" s="1" customFormat="1" ht="66.599999999999994" thickBot="1" x14ac:dyDescent="0.3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51</v>
      </c>
      <c r="H4" s="21" t="s">
        <v>17</v>
      </c>
    </row>
    <row r="5" spans="1:8" s="1" customFormat="1" x14ac:dyDescent="0.25">
      <c r="A5" s="3">
        <v>636</v>
      </c>
      <c r="B5" s="4"/>
      <c r="C5" s="5"/>
      <c r="D5" s="6"/>
      <c r="E5" s="7">
        <v>2317669</v>
      </c>
      <c r="F5" s="7"/>
      <c r="G5" s="8"/>
      <c r="H5" s="9"/>
    </row>
    <row r="6" spans="1:8" s="1" customFormat="1" x14ac:dyDescent="0.25">
      <c r="A6" s="22">
        <v>639</v>
      </c>
      <c r="B6" s="23">
        <v>29582</v>
      </c>
      <c r="C6" s="24"/>
      <c r="D6" s="118"/>
      <c r="E6" s="119"/>
      <c r="F6" s="119"/>
      <c r="G6" s="120"/>
      <c r="H6" s="121"/>
    </row>
    <row r="7" spans="1:8" s="1" customFormat="1" x14ac:dyDescent="0.25">
      <c r="A7" s="22">
        <v>652</v>
      </c>
      <c r="B7" s="23"/>
      <c r="C7" s="24"/>
      <c r="D7" s="24"/>
      <c r="E7" s="24"/>
      <c r="F7" s="24"/>
      <c r="G7" s="25"/>
      <c r="H7" s="26"/>
    </row>
    <row r="8" spans="1:8" s="1" customFormat="1" x14ac:dyDescent="0.25">
      <c r="A8" s="22">
        <v>653</v>
      </c>
      <c r="B8" s="23"/>
      <c r="C8" s="24"/>
      <c r="D8" s="24"/>
      <c r="E8" s="24"/>
      <c r="F8" s="24"/>
      <c r="G8" s="25"/>
      <c r="H8" s="26"/>
    </row>
    <row r="9" spans="1:8" s="1" customFormat="1" x14ac:dyDescent="0.25">
      <c r="A9" s="22">
        <v>661</v>
      </c>
      <c r="B9" s="23"/>
      <c r="C9" s="24">
        <v>3000</v>
      </c>
      <c r="D9" s="24"/>
      <c r="E9" s="24"/>
      <c r="F9" s="24"/>
      <c r="G9" s="25"/>
      <c r="H9" s="26"/>
    </row>
    <row r="10" spans="1:8" s="1" customFormat="1" x14ac:dyDescent="0.25">
      <c r="A10" s="22">
        <v>663</v>
      </c>
      <c r="B10" s="23"/>
      <c r="C10" s="24"/>
      <c r="D10" s="24"/>
      <c r="E10" s="24"/>
      <c r="F10" s="24">
        <v>11093</v>
      </c>
      <c r="G10" s="25"/>
      <c r="H10" s="26"/>
    </row>
    <row r="11" spans="1:8" s="1" customFormat="1" x14ac:dyDescent="0.25">
      <c r="A11" s="22">
        <v>671</v>
      </c>
      <c r="B11" s="23">
        <v>571520</v>
      </c>
      <c r="C11" s="24"/>
      <c r="D11" s="24"/>
      <c r="E11" s="24"/>
      <c r="F11" s="24"/>
      <c r="G11" s="25"/>
      <c r="H11" s="26"/>
    </row>
    <row r="12" spans="1:8" s="1" customFormat="1" x14ac:dyDescent="0.25">
      <c r="A12" s="22">
        <v>673</v>
      </c>
      <c r="B12" s="23"/>
      <c r="C12" s="24"/>
      <c r="D12" s="24"/>
      <c r="E12" s="24"/>
      <c r="F12" s="24"/>
      <c r="G12" s="25"/>
      <c r="H12" s="26"/>
    </row>
    <row r="13" spans="1:8" s="1" customFormat="1" x14ac:dyDescent="0.25">
      <c r="A13" s="22">
        <v>922</v>
      </c>
      <c r="B13" s="23"/>
      <c r="C13" s="24"/>
      <c r="D13" s="24"/>
      <c r="E13" s="24"/>
      <c r="F13" s="24"/>
      <c r="G13" s="25"/>
      <c r="H13" s="26"/>
    </row>
    <row r="14" spans="1:8" s="1" customFormat="1" ht="13.8" thickBot="1" x14ac:dyDescent="0.3">
      <c r="A14" s="28"/>
      <c r="B14" s="29"/>
      <c r="C14" s="30"/>
      <c r="D14" s="30"/>
      <c r="E14" s="30"/>
      <c r="F14" s="30"/>
      <c r="G14" s="31"/>
      <c r="H14" s="32"/>
    </row>
    <row r="15" spans="1:8" s="1" customFormat="1" ht="30" customHeight="1" thickBot="1" x14ac:dyDescent="0.3">
      <c r="A15" s="33" t="s">
        <v>18</v>
      </c>
      <c r="B15" s="34">
        <v>601102</v>
      </c>
      <c r="C15" s="35">
        <v>3000</v>
      </c>
      <c r="D15" s="36">
        <f>D5</f>
        <v>0</v>
      </c>
      <c r="E15" s="35">
        <v>2317669</v>
      </c>
      <c r="F15" s="36">
        <v>11093</v>
      </c>
      <c r="G15" s="35">
        <v>0</v>
      </c>
      <c r="H15" s="37">
        <v>0</v>
      </c>
    </row>
    <row r="16" spans="1:8" s="1" customFormat="1" ht="28.5" customHeight="1" thickBot="1" x14ac:dyDescent="0.3">
      <c r="A16" s="33" t="s">
        <v>54</v>
      </c>
      <c r="B16" s="152">
        <f>B15+C15+D15+E15+F15+G15+H15</f>
        <v>2932864</v>
      </c>
      <c r="C16" s="153"/>
      <c r="D16" s="153"/>
      <c r="E16" s="153"/>
      <c r="F16" s="153"/>
      <c r="G16" s="153"/>
      <c r="H16" s="154"/>
    </row>
    <row r="17" spans="1:8" ht="13.8" thickBot="1" x14ac:dyDescent="0.3">
      <c r="A17" s="14"/>
      <c r="B17" s="14"/>
      <c r="C17" s="14"/>
      <c r="D17" s="15"/>
      <c r="E17" s="38"/>
      <c r="H17" s="18"/>
    </row>
    <row r="18" spans="1:8" ht="24" customHeight="1" thickBot="1" x14ac:dyDescent="0.3">
      <c r="A18" s="95" t="s">
        <v>9</v>
      </c>
      <c r="B18" s="149" t="s">
        <v>55</v>
      </c>
      <c r="C18" s="150"/>
      <c r="D18" s="150"/>
      <c r="E18" s="150"/>
      <c r="F18" s="150"/>
      <c r="G18" s="150"/>
      <c r="H18" s="151"/>
    </row>
    <row r="19" spans="1:8" ht="66.599999999999994" thickBot="1" x14ac:dyDescent="0.3">
      <c r="A19" s="96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51</v>
      </c>
      <c r="H19" s="21" t="s">
        <v>17</v>
      </c>
    </row>
    <row r="20" spans="1:8" x14ac:dyDescent="0.25">
      <c r="A20" s="3">
        <v>63</v>
      </c>
      <c r="B20" s="23">
        <v>29582</v>
      </c>
      <c r="C20" s="5"/>
      <c r="D20" s="6"/>
      <c r="E20" s="7">
        <v>2317669</v>
      </c>
      <c r="F20" s="7"/>
      <c r="G20" s="8"/>
      <c r="H20" s="9"/>
    </row>
    <row r="21" spans="1:8" x14ac:dyDescent="0.25">
      <c r="A21" s="22">
        <v>66</v>
      </c>
      <c r="B21" s="23"/>
      <c r="C21" s="24">
        <v>3000</v>
      </c>
      <c r="D21" s="24"/>
      <c r="E21" s="24"/>
      <c r="F21" s="24">
        <v>11093</v>
      </c>
      <c r="G21" s="25"/>
      <c r="H21" s="26"/>
    </row>
    <row r="22" spans="1:8" x14ac:dyDescent="0.25">
      <c r="A22" s="22">
        <v>67</v>
      </c>
      <c r="B22" s="23">
        <v>571520</v>
      </c>
      <c r="C22" s="24"/>
      <c r="D22" s="24"/>
      <c r="E22" s="24"/>
      <c r="F22" s="24"/>
      <c r="G22" s="25"/>
      <c r="H22" s="26"/>
    </row>
    <row r="23" spans="1:8" x14ac:dyDescent="0.25">
      <c r="A23" s="22">
        <v>92</v>
      </c>
      <c r="B23" s="23"/>
      <c r="C23" s="24"/>
      <c r="D23" s="24"/>
      <c r="E23" s="24"/>
      <c r="F23" s="24"/>
      <c r="G23" s="25"/>
      <c r="H23" s="26"/>
    </row>
    <row r="24" spans="1:8" x14ac:dyDescent="0.25">
      <c r="A24" s="22"/>
      <c r="B24" s="23"/>
      <c r="C24" s="24"/>
      <c r="D24" s="24"/>
      <c r="E24" s="24"/>
      <c r="F24" s="24"/>
      <c r="G24" s="25"/>
      <c r="H24" s="26"/>
    </row>
    <row r="25" spans="1:8" x14ac:dyDescent="0.25">
      <c r="A25" s="22"/>
      <c r="B25" s="23"/>
      <c r="C25" s="24"/>
      <c r="D25" s="24"/>
      <c r="E25" s="24"/>
      <c r="F25" s="24"/>
      <c r="G25" s="25"/>
      <c r="H25" s="26"/>
    </row>
    <row r="26" spans="1:8" x14ac:dyDescent="0.25">
      <c r="A26" s="22"/>
      <c r="B26" s="23"/>
      <c r="C26" s="24"/>
      <c r="D26" s="24"/>
      <c r="E26" s="24"/>
      <c r="F26" s="24"/>
      <c r="G26" s="25"/>
      <c r="H26" s="26"/>
    </row>
    <row r="27" spans="1:8" ht="13.8" thickBot="1" x14ac:dyDescent="0.3">
      <c r="A27" s="27"/>
      <c r="B27" s="23"/>
      <c r="C27" s="24"/>
      <c r="D27" s="24"/>
      <c r="E27" s="24"/>
      <c r="F27" s="24"/>
      <c r="G27" s="25"/>
      <c r="H27" s="26"/>
    </row>
    <row r="28" spans="1:8" s="1" customFormat="1" ht="30" customHeight="1" thickBot="1" x14ac:dyDescent="0.3">
      <c r="A28" s="33" t="s">
        <v>18</v>
      </c>
      <c r="B28" s="34">
        <f>B22+B20</f>
        <v>601102</v>
      </c>
      <c r="C28" s="35">
        <f>+C21</f>
        <v>3000</v>
      </c>
      <c r="D28" s="36">
        <f>D20</f>
        <v>0</v>
      </c>
      <c r="E28" s="35">
        <v>2317669</v>
      </c>
      <c r="F28" s="36">
        <f>+F21</f>
        <v>11093</v>
      </c>
      <c r="G28" s="35">
        <v>0</v>
      </c>
      <c r="H28" s="37">
        <v>0</v>
      </c>
    </row>
    <row r="29" spans="1:8" s="1" customFormat="1" ht="28.5" customHeight="1" thickBot="1" x14ac:dyDescent="0.3">
      <c r="A29" s="33" t="s">
        <v>57</v>
      </c>
      <c r="B29" s="152">
        <f>B28+C28+D28+E28+F28+G28+H28</f>
        <v>2932864</v>
      </c>
      <c r="C29" s="153"/>
      <c r="D29" s="153"/>
      <c r="E29" s="153"/>
      <c r="F29" s="153"/>
      <c r="G29" s="153"/>
      <c r="H29" s="154"/>
    </row>
    <row r="30" spans="1:8" ht="13.8" thickBot="1" x14ac:dyDescent="0.3">
      <c r="D30" s="40"/>
      <c r="E30" s="41"/>
    </row>
    <row r="31" spans="1:8" ht="27" thickBot="1" x14ac:dyDescent="0.3">
      <c r="A31" s="95" t="s">
        <v>9</v>
      </c>
      <c r="B31" s="149" t="s">
        <v>65</v>
      </c>
      <c r="C31" s="150"/>
      <c r="D31" s="150"/>
      <c r="E31" s="150"/>
      <c r="F31" s="150"/>
      <c r="G31" s="150"/>
      <c r="H31" s="151"/>
    </row>
    <row r="32" spans="1:8" ht="66.599999999999994" thickBot="1" x14ac:dyDescent="0.3">
      <c r="A32" s="96" t="s">
        <v>10</v>
      </c>
      <c r="B32" s="19" t="s">
        <v>11</v>
      </c>
      <c r="C32" s="20" t="s">
        <v>12</v>
      </c>
      <c r="D32" s="20" t="s">
        <v>13</v>
      </c>
      <c r="E32" s="20" t="s">
        <v>14</v>
      </c>
      <c r="F32" s="20" t="s">
        <v>15</v>
      </c>
      <c r="G32" s="20" t="s">
        <v>51</v>
      </c>
      <c r="H32" s="21" t="s">
        <v>17</v>
      </c>
    </row>
    <row r="33" spans="1:8" x14ac:dyDescent="0.25">
      <c r="A33" s="3">
        <v>63</v>
      </c>
      <c r="B33" s="23">
        <v>29582</v>
      </c>
      <c r="C33" s="5"/>
      <c r="D33" s="6"/>
      <c r="E33" s="7">
        <v>2317669</v>
      </c>
      <c r="F33" s="7"/>
      <c r="G33" s="8"/>
      <c r="H33" s="9"/>
    </row>
    <row r="34" spans="1:8" x14ac:dyDescent="0.25">
      <c r="A34" s="22">
        <v>66</v>
      </c>
      <c r="B34" s="23"/>
      <c r="C34" s="24">
        <v>3000</v>
      </c>
      <c r="D34" s="24"/>
      <c r="E34" s="24"/>
      <c r="F34" s="24">
        <v>11093</v>
      </c>
      <c r="G34" s="25"/>
      <c r="H34" s="26"/>
    </row>
    <row r="35" spans="1:8" x14ac:dyDescent="0.25">
      <c r="A35" s="22">
        <v>67</v>
      </c>
      <c r="B35" s="23">
        <v>571520</v>
      </c>
      <c r="C35" s="24"/>
      <c r="D35" s="24"/>
      <c r="E35" s="24"/>
      <c r="F35" s="24"/>
      <c r="G35" s="25"/>
      <c r="H35" s="26"/>
    </row>
    <row r="36" spans="1:8" x14ac:dyDescent="0.25">
      <c r="A36" s="22">
        <v>92</v>
      </c>
      <c r="B36" s="23"/>
      <c r="C36" s="24"/>
      <c r="D36" s="24"/>
      <c r="E36" s="24"/>
      <c r="F36" s="24"/>
      <c r="G36" s="25"/>
      <c r="H36" s="26"/>
    </row>
    <row r="37" spans="1:8" x14ac:dyDescent="0.25">
      <c r="A37" s="22"/>
      <c r="B37" s="23"/>
      <c r="C37" s="24"/>
      <c r="D37" s="24"/>
      <c r="E37" s="24"/>
      <c r="F37" s="24"/>
      <c r="G37" s="25"/>
      <c r="H37" s="26"/>
    </row>
    <row r="38" spans="1:8" ht="13.5" customHeight="1" x14ac:dyDescent="0.25">
      <c r="A38" s="22"/>
      <c r="B38" s="23"/>
      <c r="C38" s="24"/>
      <c r="D38" s="24"/>
      <c r="E38" s="24"/>
      <c r="F38" s="24"/>
      <c r="G38" s="25"/>
      <c r="H38" s="26"/>
    </row>
    <row r="39" spans="1:8" ht="13.5" customHeight="1" x14ac:dyDescent="0.25">
      <c r="A39" s="22"/>
      <c r="B39" s="23"/>
      <c r="C39" s="24"/>
      <c r="D39" s="24"/>
      <c r="E39" s="24"/>
      <c r="F39" s="24"/>
      <c r="G39" s="25"/>
      <c r="H39" s="26"/>
    </row>
    <row r="40" spans="1:8" ht="13.5" customHeight="1" thickBot="1" x14ac:dyDescent="0.3">
      <c r="A40" s="27"/>
      <c r="B40" s="23"/>
      <c r="C40" s="24"/>
      <c r="D40" s="24"/>
      <c r="E40" s="24"/>
      <c r="F40" s="24"/>
      <c r="G40" s="25"/>
      <c r="H40" s="26"/>
    </row>
    <row r="41" spans="1:8" s="1" customFormat="1" ht="30" customHeight="1" thickBot="1" x14ac:dyDescent="0.3">
      <c r="A41" s="33" t="s">
        <v>18</v>
      </c>
      <c r="B41" s="34">
        <f>B35+B33</f>
        <v>601102</v>
      </c>
      <c r="C41" s="35">
        <f>+C34</f>
        <v>3000</v>
      </c>
      <c r="D41" s="36">
        <f>D33</f>
        <v>0</v>
      </c>
      <c r="E41" s="35">
        <v>2317669</v>
      </c>
      <c r="F41" s="36">
        <f>+F34</f>
        <v>11093</v>
      </c>
      <c r="G41" s="35">
        <v>0</v>
      </c>
      <c r="H41" s="37">
        <v>0</v>
      </c>
    </row>
    <row r="42" spans="1:8" s="1" customFormat="1" ht="28.5" customHeight="1" thickBot="1" x14ac:dyDescent="0.3">
      <c r="A42" s="33" t="s">
        <v>66</v>
      </c>
      <c r="B42" s="152">
        <f>B41+C41+D41+E41+F41+G41+H41</f>
        <v>2932864</v>
      </c>
      <c r="C42" s="153"/>
      <c r="D42" s="153"/>
      <c r="E42" s="153"/>
      <c r="F42" s="153"/>
      <c r="G42" s="153"/>
      <c r="H42" s="154"/>
    </row>
    <row r="43" spans="1:8" ht="13.5" customHeight="1" x14ac:dyDescent="0.25">
      <c r="C43" s="42"/>
      <c r="D43" s="40"/>
      <c r="E43" s="43"/>
    </row>
    <row r="44" spans="1:8" ht="13.5" customHeight="1" x14ac:dyDescent="0.25">
      <c r="C44" s="42"/>
      <c r="D44" s="44"/>
      <c r="E44" s="45"/>
    </row>
    <row r="45" spans="1:8" ht="13.5" customHeight="1" x14ac:dyDescent="0.25">
      <c r="D45" s="46"/>
      <c r="E45" s="47"/>
    </row>
    <row r="46" spans="1:8" ht="13.5" customHeight="1" x14ac:dyDescent="0.25">
      <c r="D46" s="48"/>
      <c r="E46" s="49"/>
    </row>
    <row r="47" spans="1:8" ht="13.5" customHeight="1" x14ac:dyDescent="0.25">
      <c r="D47" s="40"/>
      <c r="E47" s="41"/>
    </row>
    <row r="48" spans="1:8" ht="28.5" customHeight="1" x14ac:dyDescent="0.25">
      <c r="C48" s="42"/>
      <c r="D48" s="40"/>
      <c r="E48" s="50"/>
    </row>
    <row r="49" spans="2:5" ht="13.5" customHeight="1" x14ac:dyDescent="0.25">
      <c r="C49" s="42"/>
      <c r="D49" s="40"/>
      <c r="E49" s="45"/>
    </row>
    <row r="50" spans="2:5" ht="13.5" customHeight="1" x14ac:dyDescent="0.25">
      <c r="D50" s="40"/>
      <c r="E50" s="41"/>
    </row>
    <row r="51" spans="2:5" ht="13.5" customHeight="1" x14ac:dyDescent="0.25">
      <c r="D51" s="40"/>
      <c r="E51" s="49"/>
    </row>
    <row r="52" spans="2:5" ht="13.5" customHeight="1" x14ac:dyDescent="0.25">
      <c r="D52" s="40"/>
      <c r="E52" s="41"/>
    </row>
    <row r="53" spans="2:5" ht="22.5" customHeight="1" x14ac:dyDescent="0.25">
      <c r="D53" s="40"/>
      <c r="E53" s="51"/>
    </row>
    <row r="54" spans="2:5" ht="13.5" customHeight="1" x14ac:dyDescent="0.25">
      <c r="D54" s="46"/>
      <c r="E54" s="47"/>
    </row>
    <row r="55" spans="2:5" ht="13.5" customHeight="1" x14ac:dyDescent="0.25">
      <c r="B55" s="42"/>
      <c r="D55" s="46"/>
      <c r="E55" s="52"/>
    </row>
    <row r="56" spans="2:5" ht="13.5" customHeight="1" x14ac:dyDescent="0.25">
      <c r="C56" s="42"/>
      <c r="D56" s="46"/>
      <c r="E56" s="53"/>
    </row>
    <row r="57" spans="2:5" ht="13.5" customHeight="1" x14ac:dyDescent="0.25">
      <c r="C57" s="42"/>
      <c r="D57" s="48"/>
      <c r="E57" s="45"/>
    </row>
    <row r="58" spans="2:5" ht="13.5" customHeight="1" x14ac:dyDescent="0.25">
      <c r="D58" s="40"/>
      <c r="E58" s="41"/>
    </row>
    <row r="59" spans="2:5" ht="13.5" customHeight="1" x14ac:dyDescent="0.25">
      <c r="B59" s="42"/>
      <c r="D59" s="40"/>
      <c r="E59" s="43"/>
    </row>
    <row r="60" spans="2:5" ht="13.5" customHeight="1" x14ac:dyDescent="0.25">
      <c r="C60" s="42"/>
      <c r="D60" s="40"/>
      <c r="E60" s="52"/>
    </row>
    <row r="61" spans="2:5" ht="13.5" customHeight="1" x14ac:dyDescent="0.25">
      <c r="C61" s="42"/>
      <c r="D61" s="48"/>
      <c r="E61" s="45"/>
    </row>
    <row r="62" spans="2:5" ht="13.5" customHeight="1" x14ac:dyDescent="0.25">
      <c r="D62" s="46"/>
      <c r="E62" s="41"/>
    </row>
    <row r="63" spans="2:5" ht="13.5" customHeight="1" x14ac:dyDescent="0.25">
      <c r="C63" s="42"/>
      <c r="D63" s="46"/>
      <c r="E63" s="52"/>
    </row>
    <row r="64" spans="2:5" ht="22.5" customHeight="1" x14ac:dyDescent="0.25">
      <c r="D64" s="48"/>
      <c r="E64" s="51"/>
    </row>
    <row r="65" spans="1:5" ht="13.5" customHeight="1" x14ac:dyDescent="0.25">
      <c r="D65" s="40"/>
      <c r="E65" s="41"/>
    </row>
    <row r="66" spans="1:5" ht="13.5" customHeight="1" x14ac:dyDescent="0.25">
      <c r="D66" s="48"/>
      <c r="E66" s="45"/>
    </row>
    <row r="67" spans="1:5" ht="13.5" customHeight="1" x14ac:dyDescent="0.25">
      <c r="D67" s="40"/>
      <c r="E67" s="41"/>
    </row>
    <row r="68" spans="1:5" ht="13.5" customHeight="1" x14ac:dyDescent="0.25">
      <c r="D68" s="40"/>
      <c r="E68" s="41"/>
    </row>
    <row r="69" spans="1:5" ht="13.5" customHeight="1" x14ac:dyDescent="0.25">
      <c r="A69" s="42"/>
      <c r="D69" s="54"/>
      <c r="E69" s="52"/>
    </row>
    <row r="70" spans="1:5" ht="13.5" customHeight="1" x14ac:dyDescent="0.25">
      <c r="B70" s="42"/>
      <c r="C70" s="42"/>
      <c r="D70" s="55"/>
      <c r="E70" s="52"/>
    </row>
    <row r="71" spans="1:5" ht="13.5" customHeight="1" x14ac:dyDescent="0.25">
      <c r="B71" s="42"/>
      <c r="C71" s="42"/>
      <c r="D71" s="55"/>
      <c r="E71" s="43"/>
    </row>
    <row r="72" spans="1:5" ht="13.5" customHeight="1" x14ac:dyDescent="0.25">
      <c r="B72" s="42"/>
      <c r="C72" s="42"/>
      <c r="D72" s="48"/>
      <c r="E72" s="49"/>
    </row>
    <row r="73" spans="1:5" x14ac:dyDescent="0.25">
      <c r="D73" s="40"/>
      <c r="E73" s="41"/>
    </row>
    <row r="74" spans="1:5" x14ac:dyDescent="0.25">
      <c r="B74" s="42"/>
      <c r="D74" s="40"/>
      <c r="E74" s="52"/>
    </row>
    <row r="75" spans="1:5" x14ac:dyDescent="0.25">
      <c r="C75" s="42"/>
      <c r="D75" s="40"/>
      <c r="E75" s="43"/>
    </row>
    <row r="76" spans="1:5" x14ac:dyDescent="0.25">
      <c r="C76" s="42"/>
      <c r="D76" s="48"/>
      <c r="E76" s="45"/>
    </row>
    <row r="77" spans="1:5" x14ac:dyDescent="0.25">
      <c r="D77" s="40"/>
      <c r="E77" s="41"/>
    </row>
    <row r="78" spans="1:5" x14ac:dyDescent="0.25">
      <c r="D78" s="40"/>
      <c r="E78" s="41"/>
    </row>
    <row r="79" spans="1:5" x14ac:dyDescent="0.25">
      <c r="D79" s="56"/>
      <c r="E79" s="57"/>
    </row>
    <row r="80" spans="1:5" x14ac:dyDescent="0.25">
      <c r="D80" s="40"/>
      <c r="E80" s="41"/>
    </row>
    <row r="81" spans="1:5" x14ac:dyDescent="0.25">
      <c r="D81" s="40"/>
      <c r="E81" s="41"/>
    </row>
    <row r="82" spans="1:5" x14ac:dyDescent="0.25">
      <c r="D82" s="40"/>
      <c r="E82" s="41"/>
    </row>
    <row r="83" spans="1:5" x14ac:dyDescent="0.25">
      <c r="D83" s="48"/>
      <c r="E83" s="45"/>
    </row>
    <row r="84" spans="1:5" x14ac:dyDescent="0.25">
      <c r="D84" s="40"/>
      <c r="E84" s="41"/>
    </row>
    <row r="85" spans="1:5" x14ac:dyDescent="0.25">
      <c r="D85" s="48"/>
      <c r="E85" s="45"/>
    </row>
    <row r="86" spans="1:5" x14ac:dyDescent="0.25">
      <c r="D86" s="40"/>
      <c r="E86" s="41"/>
    </row>
    <row r="87" spans="1:5" x14ac:dyDescent="0.25">
      <c r="D87" s="40"/>
      <c r="E87" s="41"/>
    </row>
    <row r="88" spans="1:5" x14ac:dyDescent="0.25">
      <c r="D88" s="40"/>
      <c r="E88" s="41"/>
    </row>
    <row r="89" spans="1:5" x14ac:dyDescent="0.25">
      <c r="D89" s="40"/>
      <c r="E89" s="41"/>
    </row>
    <row r="90" spans="1:5" ht="28.5" customHeight="1" x14ac:dyDescent="0.25">
      <c r="A90" s="58"/>
      <c r="B90" s="58"/>
      <c r="C90" s="58"/>
      <c r="D90" s="59"/>
      <c r="E90" s="60"/>
    </row>
    <row r="91" spans="1:5" x14ac:dyDescent="0.25">
      <c r="C91" s="42"/>
      <c r="D91" s="40"/>
      <c r="E91" s="43"/>
    </row>
    <row r="92" spans="1:5" x14ac:dyDescent="0.25">
      <c r="D92" s="61"/>
      <c r="E92" s="62"/>
    </row>
    <row r="93" spans="1:5" x14ac:dyDescent="0.25">
      <c r="D93" s="40"/>
      <c r="E93" s="41"/>
    </row>
    <row r="94" spans="1:5" x14ac:dyDescent="0.25">
      <c r="D94" s="56"/>
      <c r="E94" s="57"/>
    </row>
    <row r="95" spans="1:5" x14ac:dyDescent="0.25">
      <c r="D95" s="56"/>
      <c r="E95" s="57"/>
    </row>
    <row r="96" spans="1:5" x14ac:dyDescent="0.25">
      <c r="D96" s="40"/>
      <c r="E96" s="41"/>
    </row>
    <row r="97" spans="3:5" x14ac:dyDescent="0.25">
      <c r="D97" s="48"/>
      <c r="E97" s="45"/>
    </row>
    <row r="98" spans="3:5" x14ac:dyDescent="0.25">
      <c r="D98" s="40"/>
      <c r="E98" s="41"/>
    </row>
    <row r="99" spans="3:5" x14ac:dyDescent="0.25">
      <c r="D99" s="40"/>
      <c r="E99" s="41"/>
    </row>
    <row r="100" spans="3:5" x14ac:dyDescent="0.25">
      <c r="D100" s="48"/>
      <c r="E100" s="45"/>
    </row>
    <row r="101" spans="3:5" x14ac:dyDescent="0.25">
      <c r="D101" s="40"/>
      <c r="E101" s="41"/>
    </row>
    <row r="102" spans="3:5" x14ac:dyDescent="0.25">
      <c r="D102" s="56"/>
      <c r="E102" s="57"/>
    </row>
    <row r="103" spans="3:5" x14ac:dyDescent="0.25">
      <c r="D103" s="48"/>
      <c r="E103" s="62"/>
    </row>
    <row r="104" spans="3:5" x14ac:dyDescent="0.25">
      <c r="D104" s="46"/>
      <c r="E104" s="57"/>
    </row>
    <row r="105" spans="3:5" x14ac:dyDescent="0.25">
      <c r="D105" s="48"/>
      <c r="E105" s="45"/>
    </row>
    <row r="106" spans="3:5" x14ac:dyDescent="0.25">
      <c r="D106" s="40"/>
      <c r="E106" s="41"/>
    </row>
    <row r="107" spans="3:5" x14ac:dyDescent="0.25">
      <c r="C107" s="42"/>
      <c r="D107" s="40"/>
      <c r="E107" s="43"/>
    </row>
    <row r="108" spans="3:5" x14ac:dyDescent="0.25">
      <c r="D108" s="46"/>
      <c r="E108" s="45"/>
    </row>
    <row r="109" spans="3:5" x14ac:dyDescent="0.25">
      <c r="D109" s="46"/>
      <c r="E109" s="57"/>
    </row>
    <row r="110" spans="3:5" x14ac:dyDescent="0.25">
      <c r="C110" s="42"/>
      <c r="D110" s="46"/>
      <c r="E110" s="63"/>
    </row>
    <row r="111" spans="3:5" x14ac:dyDescent="0.25">
      <c r="C111" s="42"/>
      <c r="D111" s="48"/>
      <c r="E111" s="49"/>
    </row>
    <row r="112" spans="3:5" x14ac:dyDescent="0.25">
      <c r="D112" s="40"/>
      <c r="E112" s="41"/>
    </row>
    <row r="113" spans="1:5" x14ac:dyDescent="0.25">
      <c r="D113" s="61"/>
      <c r="E113" s="64"/>
    </row>
    <row r="114" spans="1:5" ht="11.25" customHeight="1" x14ac:dyDescent="0.25">
      <c r="D114" s="56"/>
      <c r="E114" s="57"/>
    </row>
    <row r="115" spans="1:5" ht="24" customHeight="1" x14ac:dyDescent="0.25">
      <c r="B115" s="42"/>
      <c r="D115" s="56"/>
      <c r="E115" s="65"/>
    </row>
    <row r="116" spans="1:5" ht="15" customHeight="1" x14ac:dyDescent="0.25">
      <c r="C116" s="42"/>
      <c r="D116" s="56"/>
      <c r="E116" s="65"/>
    </row>
    <row r="117" spans="1:5" ht="11.25" customHeight="1" x14ac:dyDescent="0.25">
      <c r="D117" s="61"/>
      <c r="E117" s="62"/>
    </row>
    <row r="118" spans="1:5" x14ac:dyDescent="0.25">
      <c r="D118" s="56"/>
      <c r="E118" s="57"/>
    </row>
    <row r="119" spans="1:5" ht="13.5" customHeight="1" x14ac:dyDescent="0.25">
      <c r="B119" s="42"/>
      <c r="D119" s="56"/>
      <c r="E119" s="66"/>
    </row>
    <row r="120" spans="1:5" ht="12.75" customHeight="1" x14ac:dyDescent="0.25">
      <c r="C120" s="42"/>
      <c r="D120" s="56"/>
      <c r="E120" s="43"/>
    </row>
    <row r="121" spans="1:5" ht="12.75" customHeight="1" x14ac:dyDescent="0.25">
      <c r="C121" s="42"/>
      <c r="D121" s="48"/>
      <c r="E121" s="49"/>
    </row>
    <row r="122" spans="1:5" x14ac:dyDescent="0.25">
      <c r="D122" s="40"/>
      <c r="E122" s="41"/>
    </row>
    <row r="123" spans="1:5" x14ac:dyDescent="0.25">
      <c r="C123" s="42"/>
      <c r="D123" s="40"/>
      <c r="E123" s="63"/>
    </row>
    <row r="124" spans="1:5" x14ac:dyDescent="0.25">
      <c r="D124" s="61"/>
      <c r="E124" s="62"/>
    </row>
    <row r="125" spans="1:5" x14ac:dyDescent="0.25">
      <c r="D125" s="56"/>
      <c r="E125" s="57"/>
    </row>
    <row r="126" spans="1:5" x14ac:dyDescent="0.25">
      <c r="D126" s="40"/>
      <c r="E126" s="41"/>
    </row>
    <row r="127" spans="1:5" ht="19.5" customHeight="1" x14ac:dyDescent="0.25">
      <c r="A127" s="67"/>
      <c r="B127" s="14"/>
      <c r="C127" s="14"/>
      <c r="D127" s="14"/>
      <c r="E127" s="52"/>
    </row>
    <row r="128" spans="1:5" ht="15" customHeight="1" x14ac:dyDescent="0.25">
      <c r="A128" s="42"/>
      <c r="D128" s="54"/>
      <c r="E128" s="52"/>
    </row>
    <row r="129" spans="1:5" x14ac:dyDescent="0.25">
      <c r="A129" s="42"/>
      <c r="B129" s="42"/>
      <c r="D129" s="54"/>
      <c r="E129" s="43"/>
    </row>
    <row r="130" spans="1:5" x14ac:dyDescent="0.25">
      <c r="C130" s="42"/>
      <c r="D130" s="40"/>
      <c r="E130" s="52"/>
    </row>
    <row r="131" spans="1:5" x14ac:dyDescent="0.25">
      <c r="D131" s="44"/>
      <c r="E131" s="45"/>
    </row>
    <row r="132" spans="1:5" x14ac:dyDescent="0.25">
      <c r="B132" s="42"/>
      <c r="D132" s="40"/>
      <c r="E132" s="43"/>
    </row>
    <row r="133" spans="1:5" x14ac:dyDescent="0.25">
      <c r="C133" s="42"/>
      <c r="D133" s="40"/>
      <c r="E133" s="43"/>
    </row>
    <row r="134" spans="1:5" x14ac:dyDescent="0.25">
      <c r="D134" s="48"/>
      <c r="E134" s="49"/>
    </row>
    <row r="135" spans="1:5" ht="22.5" customHeight="1" x14ac:dyDescent="0.25">
      <c r="C135" s="42"/>
      <c r="D135" s="40"/>
      <c r="E135" s="50"/>
    </row>
    <row r="136" spans="1:5" x14ac:dyDescent="0.25">
      <c r="D136" s="40"/>
      <c r="E136" s="49"/>
    </row>
    <row r="137" spans="1:5" x14ac:dyDescent="0.25">
      <c r="B137" s="42"/>
      <c r="D137" s="46"/>
      <c r="E137" s="52"/>
    </row>
    <row r="138" spans="1:5" x14ac:dyDescent="0.25">
      <c r="C138" s="42"/>
      <c r="D138" s="46"/>
      <c r="E138" s="53"/>
    </row>
    <row r="139" spans="1:5" x14ac:dyDescent="0.25">
      <c r="D139" s="48"/>
      <c r="E139" s="45"/>
    </row>
    <row r="140" spans="1:5" ht="13.5" customHeight="1" x14ac:dyDescent="0.25">
      <c r="A140" s="42"/>
      <c r="D140" s="54"/>
      <c r="E140" s="52"/>
    </row>
    <row r="141" spans="1:5" ht="13.5" customHeight="1" x14ac:dyDescent="0.25">
      <c r="B141" s="42"/>
      <c r="D141" s="40"/>
      <c r="E141" s="52"/>
    </row>
    <row r="142" spans="1:5" ht="13.5" customHeight="1" x14ac:dyDescent="0.25">
      <c r="C142" s="42"/>
      <c r="D142" s="40"/>
      <c r="E142" s="43"/>
    </row>
    <row r="143" spans="1:5" x14ac:dyDescent="0.25">
      <c r="C143" s="42"/>
      <c r="D143" s="48"/>
      <c r="E143" s="45"/>
    </row>
    <row r="144" spans="1:5" x14ac:dyDescent="0.25">
      <c r="C144" s="42"/>
      <c r="D144" s="40"/>
      <c r="E144" s="43"/>
    </row>
    <row r="145" spans="1:5" x14ac:dyDescent="0.25">
      <c r="D145" s="61"/>
      <c r="E145" s="62"/>
    </row>
    <row r="146" spans="1:5" x14ac:dyDescent="0.25">
      <c r="C146" s="42"/>
      <c r="D146" s="46"/>
      <c r="E146" s="63"/>
    </row>
    <row r="147" spans="1:5" x14ac:dyDescent="0.25">
      <c r="C147" s="42"/>
      <c r="D147" s="48"/>
      <c r="E147" s="49"/>
    </row>
    <row r="148" spans="1:5" x14ac:dyDescent="0.25">
      <c r="D148" s="61"/>
      <c r="E148" s="68"/>
    </row>
    <row r="149" spans="1:5" x14ac:dyDescent="0.25">
      <c r="B149" s="42"/>
      <c r="D149" s="56"/>
      <c r="E149" s="66"/>
    </row>
    <row r="150" spans="1:5" x14ac:dyDescent="0.25">
      <c r="C150" s="42"/>
      <c r="D150" s="56"/>
      <c r="E150" s="43"/>
    </row>
    <row r="151" spans="1:5" x14ac:dyDescent="0.25">
      <c r="C151" s="42"/>
      <c r="D151" s="48"/>
      <c r="E151" s="49"/>
    </row>
    <row r="152" spans="1:5" x14ac:dyDescent="0.25">
      <c r="C152" s="42"/>
      <c r="D152" s="48"/>
      <c r="E152" s="49"/>
    </row>
    <row r="153" spans="1:5" x14ac:dyDescent="0.25">
      <c r="D153" s="40"/>
      <c r="E153" s="41"/>
    </row>
    <row r="154" spans="1:5" s="69" customFormat="1" ht="18" customHeight="1" x14ac:dyDescent="0.3">
      <c r="A154" s="147"/>
      <c r="B154" s="148"/>
      <c r="C154" s="148"/>
      <c r="D154" s="148"/>
      <c r="E154" s="148"/>
    </row>
    <row r="155" spans="1:5" ht="28.5" customHeight="1" x14ac:dyDescent="0.25">
      <c r="A155" s="58"/>
      <c r="B155" s="58"/>
      <c r="C155" s="58"/>
      <c r="D155" s="59"/>
      <c r="E155" s="60"/>
    </row>
    <row r="157" spans="1:5" ht="15.6" x14ac:dyDescent="0.25">
      <c r="A157" s="71"/>
      <c r="B157" s="42"/>
      <c r="C157" s="42"/>
      <c r="D157" s="72"/>
      <c r="E157" s="13"/>
    </row>
    <row r="158" spans="1:5" x14ac:dyDescent="0.25">
      <c r="A158" s="42"/>
      <c r="B158" s="42"/>
      <c r="C158" s="42"/>
      <c r="D158" s="72"/>
      <c r="E158" s="13"/>
    </row>
    <row r="159" spans="1:5" ht="17.25" customHeight="1" x14ac:dyDescent="0.25">
      <c r="A159" s="42"/>
      <c r="B159" s="42"/>
      <c r="C159" s="42"/>
      <c r="D159" s="72"/>
      <c r="E159" s="13"/>
    </row>
    <row r="160" spans="1:5" ht="13.5" customHeight="1" x14ac:dyDescent="0.25">
      <c r="A160" s="42"/>
      <c r="B160" s="42"/>
      <c r="C160" s="42"/>
      <c r="D160" s="72"/>
      <c r="E160" s="13"/>
    </row>
    <row r="161" spans="1:5" x14ac:dyDescent="0.25">
      <c r="A161" s="42"/>
      <c r="B161" s="42"/>
      <c r="C161" s="42"/>
      <c r="D161" s="72"/>
      <c r="E161" s="13"/>
    </row>
    <row r="162" spans="1:5" x14ac:dyDescent="0.25">
      <c r="A162" s="42"/>
      <c r="B162" s="42"/>
      <c r="C162" s="42"/>
    </row>
    <row r="163" spans="1:5" x14ac:dyDescent="0.25">
      <c r="A163" s="42"/>
      <c r="B163" s="42"/>
      <c r="C163" s="42"/>
      <c r="D163" s="72"/>
      <c r="E163" s="13"/>
    </row>
    <row r="164" spans="1:5" x14ac:dyDescent="0.25">
      <c r="A164" s="42"/>
      <c r="B164" s="42"/>
      <c r="C164" s="42"/>
      <c r="D164" s="72"/>
      <c r="E164" s="73"/>
    </row>
    <row r="165" spans="1:5" x14ac:dyDescent="0.25">
      <c r="A165" s="42"/>
      <c r="B165" s="42"/>
      <c r="C165" s="42"/>
      <c r="D165" s="72"/>
      <c r="E165" s="13"/>
    </row>
    <row r="166" spans="1:5" ht="22.5" customHeight="1" x14ac:dyDescent="0.25">
      <c r="A166" s="42"/>
      <c r="B166" s="42"/>
      <c r="C166" s="42"/>
      <c r="D166" s="72"/>
      <c r="E166" s="50"/>
    </row>
    <row r="167" spans="1:5" ht="22.5" customHeight="1" x14ac:dyDescent="0.25">
      <c r="D167" s="48"/>
      <c r="E167" s="51"/>
    </row>
  </sheetData>
  <mergeCells count="8">
    <mergeCell ref="A154:E154"/>
    <mergeCell ref="B3:H3"/>
    <mergeCell ref="B42:H42"/>
    <mergeCell ref="A1:H1"/>
    <mergeCell ref="B16:H16"/>
    <mergeCell ref="B18:H18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firstPageNumber="2" fitToHeight="0" orientation="landscape" useFirstPageNumber="1" r:id="rId1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8"/>
  <sheetViews>
    <sheetView zoomScaleNormal="100" workbookViewId="0">
      <selection activeCell="H65" sqref="H65"/>
    </sheetView>
  </sheetViews>
  <sheetFormatPr defaultColWidth="11.44140625" defaultRowHeight="13.2" x14ac:dyDescent="0.25"/>
  <cols>
    <col min="1" max="1" width="11.44140625" style="88" bestFit="1" customWidth="1"/>
    <col min="2" max="2" width="34.44140625" style="91" customWidth="1"/>
    <col min="3" max="3" width="14.88671875" style="2" customWidth="1"/>
    <col min="4" max="4" width="11.44140625" style="2" bestFit="1" customWidth="1"/>
    <col min="5" max="5" width="12.44140625" style="2" bestFit="1" customWidth="1"/>
    <col min="6" max="6" width="14.109375" style="2" bestFit="1" customWidth="1"/>
    <col min="7" max="7" width="13.33203125" style="2" customWidth="1"/>
    <col min="8" max="8" width="10.33203125" style="2" bestFit="1" customWidth="1"/>
    <col min="9" max="9" width="14.33203125" style="2" customWidth="1"/>
    <col min="10" max="10" width="10" style="2" bestFit="1" customWidth="1"/>
    <col min="11" max="11" width="13.6640625" style="2" customWidth="1"/>
    <col min="12" max="12" width="14.33203125" style="2" customWidth="1"/>
    <col min="13" max="13" width="17" style="10" customWidth="1"/>
    <col min="14" max="14" width="15.44140625" style="10" customWidth="1"/>
    <col min="15" max="16384" width="11.44140625" style="10"/>
  </cols>
  <sheetData>
    <row r="1" spans="1:14" ht="24" customHeight="1" x14ac:dyDescent="0.25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4" s="13" customFormat="1" ht="51" x14ac:dyDescent="0.25">
      <c r="A2" s="11" t="s">
        <v>20</v>
      </c>
      <c r="B2" s="11" t="s">
        <v>21</v>
      </c>
      <c r="C2" s="12" t="s">
        <v>67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56</v>
      </c>
      <c r="L2" s="12" t="s">
        <v>68</v>
      </c>
    </row>
    <row r="3" spans="1:14" x14ac:dyDescent="0.2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s="13" customFormat="1" x14ac:dyDescent="0.25">
      <c r="A4" s="87" t="s">
        <v>69</v>
      </c>
      <c r="B4" s="89" t="s">
        <v>70</v>
      </c>
      <c r="C4" s="115">
        <f>C7+C58</f>
        <v>2932864</v>
      </c>
      <c r="D4" s="115">
        <f t="shared" ref="D4:J4" si="0">D7+D58</f>
        <v>601102</v>
      </c>
      <c r="E4" s="115">
        <f t="shared" si="0"/>
        <v>3000</v>
      </c>
      <c r="F4" s="115">
        <f t="shared" si="0"/>
        <v>0</v>
      </c>
      <c r="G4" s="115">
        <f t="shared" si="0"/>
        <v>2317669</v>
      </c>
      <c r="H4" s="115">
        <f t="shared" si="0"/>
        <v>11093</v>
      </c>
      <c r="I4" s="115">
        <f t="shared" si="0"/>
        <v>0</v>
      </c>
      <c r="J4" s="115">
        <f t="shared" si="0"/>
        <v>0</v>
      </c>
      <c r="K4" s="115">
        <f>K7+K58</f>
        <v>2932864</v>
      </c>
      <c r="L4" s="115">
        <f>L7+L58</f>
        <v>2932864</v>
      </c>
    </row>
    <row r="5" spans="1:14" x14ac:dyDescent="0.25">
      <c r="A5" s="87"/>
      <c r="B5" s="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4" s="13" customFormat="1" x14ac:dyDescent="0.25">
      <c r="A6" s="87"/>
      <c r="B6" s="90" t="s">
        <v>71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4" s="13" customFormat="1" ht="12.75" customHeight="1" x14ac:dyDescent="0.25">
      <c r="A7" s="98" t="s">
        <v>75</v>
      </c>
      <c r="B7" s="90" t="s">
        <v>74</v>
      </c>
      <c r="C7" s="115">
        <f>C8+C50</f>
        <v>2892189</v>
      </c>
      <c r="D7" s="115">
        <f>D8+D50</f>
        <v>571520</v>
      </c>
      <c r="E7" s="115">
        <f t="shared" ref="E7:J7" si="1">E8+E50</f>
        <v>3000</v>
      </c>
      <c r="F7" s="115">
        <f t="shared" si="1"/>
        <v>0</v>
      </c>
      <c r="G7" s="115">
        <f>G8+G50</f>
        <v>2317669</v>
      </c>
      <c r="H7" s="115">
        <f t="shared" si="1"/>
        <v>0</v>
      </c>
      <c r="I7" s="115">
        <f t="shared" si="1"/>
        <v>0</v>
      </c>
      <c r="J7" s="115">
        <f t="shared" si="1"/>
        <v>0</v>
      </c>
      <c r="K7" s="115">
        <f>K8+K50</f>
        <v>2892189</v>
      </c>
      <c r="L7" s="115">
        <f>L8+L50</f>
        <v>2892189</v>
      </c>
    </row>
    <row r="8" spans="1:14" s="13" customFormat="1" x14ac:dyDescent="0.25">
      <c r="A8" s="87">
        <v>3</v>
      </c>
      <c r="B8" s="90" t="s">
        <v>23</v>
      </c>
      <c r="C8" s="115">
        <f>C9+C17+C44+C47</f>
        <v>2825609</v>
      </c>
      <c r="D8" s="115">
        <f>D9+D17+D44+D47</f>
        <v>506940</v>
      </c>
      <c r="E8" s="115">
        <f t="shared" ref="E8:J8" si="2">E9+E17+E44+E47</f>
        <v>3000</v>
      </c>
      <c r="F8" s="115">
        <f t="shared" si="2"/>
        <v>0</v>
      </c>
      <c r="G8" s="115">
        <f>G9+G17+G44+G47</f>
        <v>2315669</v>
      </c>
      <c r="H8" s="115">
        <f t="shared" si="2"/>
        <v>0</v>
      </c>
      <c r="I8" s="115">
        <f t="shared" si="2"/>
        <v>0</v>
      </c>
      <c r="J8" s="115">
        <f t="shared" si="2"/>
        <v>0</v>
      </c>
      <c r="K8" s="115">
        <f>K9+K17+K44+K47</f>
        <v>2825609</v>
      </c>
      <c r="L8" s="115">
        <f>L9+L17+L44+L47</f>
        <v>2825609</v>
      </c>
    </row>
    <row r="9" spans="1:14" s="13" customFormat="1" x14ac:dyDescent="0.25">
      <c r="A9" s="87">
        <v>31</v>
      </c>
      <c r="B9" s="90" t="s">
        <v>24</v>
      </c>
      <c r="C9" s="115">
        <f>C10+C12+C14</f>
        <v>2090591</v>
      </c>
      <c r="D9" s="115"/>
      <c r="E9" s="115"/>
      <c r="F9" s="115"/>
      <c r="G9" s="115">
        <f>G10+G12+G14</f>
        <v>2090591</v>
      </c>
      <c r="H9" s="115"/>
      <c r="I9" s="115"/>
      <c r="J9" s="115"/>
      <c r="K9" s="115">
        <f>K10+K12+K14</f>
        <v>2090591</v>
      </c>
      <c r="L9" s="115">
        <f>L10+L12+L14</f>
        <v>2090591</v>
      </c>
    </row>
    <row r="10" spans="1:14" x14ac:dyDescent="0.25">
      <c r="A10" s="86">
        <v>311</v>
      </c>
      <c r="B10" s="16" t="s">
        <v>25</v>
      </c>
      <c r="C10" s="116">
        <v>1730158</v>
      </c>
      <c r="D10" s="116"/>
      <c r="E10" s="116"/>
      <c r="F10" s="116"/>
      <c r="G10" s="116">
        <v>1730158</v>
      </c>
      <c r="H10" s="116"/>
      <c r="I10" s="116"/>
      <c r="J10" s="116"/>
      <c r="K10" s="116">
        <v>1730158</v>
      </c>
      <c r="L10" s="116">
        <v>1730158</v>
      </c>
      <c r="N10" s="111"/>
    </row>
    <row r="11" spans="1:14" s="112" customFormat="1" x14ac:dyDescent="0.25">
      <c r="A11" s="86">
        <v>3111</v>
      </c>
      <c r="B11" s="16" t="s">
        <v>77</v>
      </c>
      <c r="C11" s="116">
        <v>1730158</v>
      </c>
      <c r="D11" s="116"/>
      <c r="E11" s="116"/>
      <c r="F11" s="116"/>
      <c r="G11" s="116">
        <v>1730158</v>
      </c>
      <c r="H11" s="116"/>
      <c r="I11" s="116"/>
      <c r="J11" s="116"/>
      <c r="K11" s="116">
        <v>1730158</v>
      </c>
      <c r="L11" s="116">
        <v>1730158</v>
      </c>
    </row>
    <row r="12" spans="1:14" x14ac:dyDescent="0.25">
      <c r="A12" s="86">
        <v>312</v>
      </c>
      <c r="B12" s="16" t="s">
        <v>26</v>
      </c>
      <c r="C12" s="116">
        <v>77229</v>
      </c>
      <c r="D12" s="116"/>
      <c r="E12" s="116"/>
      <c r="F12" s="116"/>
      <c r="G12" s="116">
        <v>77229</v>
      </c>
      <c r="H12" s="116"/>
      <c r="I12" s="116"/>
      <c r="J12" s="116"/>
      <c r="K12" s="116">
        <v>77229</v>
      </c>
      <c r="L12" s="116">
        <v>77229</v>
      </c>
    </row>
    <row r="13" spans="1:14" s="112" customFormat="1" x14ac:dyDescent="0.25">
      <c r="A13" s="86">
        <v>3121</v>
      </c>
      <c r="B13" s="16" t="s">
        <v>26</v>
      </c>
      <c r="C13" s="116">
        <v>77229</v>
      </c>
      <c r="D13" s="116"/>
      <c r="E13" s="116"/>
      <c r="F13" s="116"/>
      <c r="G13" s="116">
        <v>77229</v>
      </c>
      <c r="H13" s="116"/>
      <c r="I13" s="116"/>
      <c r="J13" s="116"/>
      <c r="K13" s="116">
        <v>77229</v>
      </c>
      <c r="L13" s="116">
        <v>77229</v>
      </c>
    </row>
    <row r="14" spans="1:14" x14ac:dyDescent="0.25">
      <c r="A14" s="86">
        <v>313</v>
      </c>
      <c r="B14" s="16" t="s">
        <v>27</v>
      </c>
      <c r="C14" s="116">
        <v>283204</v>
      </c>
      <c r="D14" s="116"/>
      <c r="E14" s="116"/>
      <c r="F14" s="116"/>
      <c r="G14" s="116">
        <v>283204</v>
      </c>
      <c r="H14" s="116"/>
      <c r="I14" s="116"/>
      <c r="J14" s="116"/>
      <c r="K14" s="116">
        <v>283204</v>
      </c>
      <c r="L14" s="116">
        <v>283204</v>
      </c>
      <c r="M14" s="113"/>
      <c r="N14" s="113"/>
    </row>
    <row r="15" spans="1:14" s="112" customFormat="1" ht="26.4" x14ac:dyDescent="0.25">
      <c r="A15" s="86">
        <v>3132</v>
      </c>
      <c r="B15" s="16" t="s">
        <v>78</v>
      </c>
      <c r="C15" s="116">
        <v>254523</v>
      </c>
      <c r="D15" s="116"/>
      <c r="E15" s="116"/>
      <c r="F15" s="116"/>
      <c r="G15" s="116">
        <v>254523</v>
      </c>
      <c r="H15" s="116"/>
      <c r="I15" s="116"/>
      <c r="J15" s="116"/>
      <c r="K15" s="116">
        <v>254523</v>
      </c>
      <c r="L15" s="116">
        <v>254523</v>
      </c>
      <c r="M15" s="113"/>
      <c r="N15" s="113"/>
    </row>
    <row r="16" spans="1:14" s="112" customFormat="1" ht="26.4" x14ac:dyDescent="0.25">
      <c r="A16" s="86">
        <v>3133</v>
      </c>
      <c r="B16" s="16" t="s">
        <v>79</v>
      </c>
      <c r="C16" s="116">
        <v>28681</v>
      </c>
      <c r="D16" s="116"/>
      <c r="E16" s="116"/>
      <c r="F16" s="116"/>
      <c r="G16" s="116">
        <v>28681</v>
      </c>
      <c r="H16" s="116"/>
      <c r="I16" s="116"/>
      <c r="J16" s="116"/>
      <c r="K16" s="116">
        <v>28681</v>
      </c>
      <c r="L16" s="116">
        <v>28681</v>
      </c>
      <c r="M16" s="113"/>
      <c r="N16" s="113"/>
    </row>
    <row r="17" spans="1:14" s="13" customFormat="1" x14ac:dyDescent="0.25">
      <c r="A17" s="87">
        <v>32</v>
      </c>
      <c r="B17" s="90" t="s">
        <v>28</v>
      </c>
      <c r="C17" s="115">
        <f t="shared" ref="C17:J17" si="3">C18+C22+C29+C38</f>
        <v>548201</v>
      </c>
      <c r="D17" s="115">
        <f>D18+D22+D29+D38</f>
        <v>320123</v>
      </c>
      <c r="E17" s="115">
        <f t="shared" si="3"/>
        <v>3000</v>
      </c>
      <c r="F17" s="115">
        <f t="shared" si="3"/>
        <v>0</v>
      </c>
      <c r="G17" s="115">
        <f t="shared" si="3"/>
        <v>225078</v>
      </c>
      <c r="H17" s="115">
        <f t="shared" si="3"/>
        <v>0</v>
      </c>
      <c r="I17" s="115">
        <f t="shared" si="3"/>
        <v>0</v>
      </c>
      <c r="J17" s="115">
        <f t="shared" si="3"/>
        <v>0</v>
      </c>
      <c r="K17" s="115">
        <f t="shared" ref="K17:L17" si="4">K18+K22+K29+K38</f>
        <v>548201</v>
      </c>
      <c r="L17" s="115">
        <f t="shared" si="4"/>
        <v>548201</v>
      </c>
      <c r="M17" s="114"/>
      <c r="N17" s="114"/>
    </row>
    <row r="18" spans="1:14" x14ac:dyDescent="0.25">
      <c r="A18" s="86">
        <v>321</v>
      </c>
      <c r="B18" s="16" t="s">
        <v>29</v>
      </c>
      <c r="C18" s="116">
        <v>248353</v>
      </c>
      <c r="D18" s="116">
        <v>36305</v>
      </c>
      <c r="E18" s="116"/>
      <c r="F18" s="116"/>
      <c r="G18" s="116">
        <v>212048</v>
      </c>
      <c r="H18" s="116"/>
      <c r="I18" s="116"/>
      <c r="J18" s="116"/>
      <c r="K18" s="116">
        <v>248353</v>
      </c>
      <c r="L18" s="116">
        <v>248353</v>
      </c>
    </row>
    <row r="19" spans="1:14" s="112" customFormat="1" x14ac:dyDescent="0.25">
      <c r="A19" s="86">
        <v>3211</v>
      </c>
      <c r="B19" s="16" t="s">
        <v>80</v>
      </c>
      <c r="C19" s="116">
        <v>33775</v>
      </c>
      <c r="D19" s="116">
        <v>33775</v>
      </c>
      <c r="E19" s="116"/>
      <c r="F19" s="116"/>
      <c r="G19" s="116"/>
      <c r="H19" s="116"/>
      <c r="I19" s="116"/>
      <c r="J19" s="116"/>
      <c r="K19" s="116">
        <v>33775</v>
      </c>
      <c r="L19" s="116">
        <v>33775</v>
      </c>
    </row>
    <row r="20" spans="1:14" s="112" customFormat="1" ht="26.4" x14ac:dyDescent="0.25">
      <c r="A20" s="86">
        <v>3212</v>
      </c>
      <c r="B20" s="16" t="s">
        <v>81</v>
      </c>
      <c r="C20" s="116">
        <v>212048</v>
      </c>
      <c r="D20" s="116"/>
      <c r="E20" s="116"/>
      <c r="F20" s="116"/>
      <c r="G20" s="116">
        <v>212048</v>
      </c>
      <c r="H20" s="116"/>
      <c r="I20" s="116"/>
      <c r="J20" s="116"/>
      <c r="K20" s="116">
        <v>212048</v>
      </c>
      <c r="L20" s="116">
        <v>212048</v>
      </c>
    </row>
    <row r="21" spans="1:14" s="112" customFormat="1" x14ac:dyDescent="0.25">
      <c r="A21" s="86">
        <v>3213</v>
      </c>
      <c r="B21" s="16" t="s">
        <v>82</v>
      </c>
      <c r="C21" s="116">
        <v>2530</v>
      </c>
      <c r="D21" s="116">
        <v>2530</v>
      </c>
      <c r="E21" s="116"/>
      <c r="F21" s="116"/>
      <c r="G21" s="116"/>
      <c r="H21" s="116"/>
      <c r="I21" s="116"/>
      <c r="J21" s="116"/>
      <c r="K21" s="116">
        <v>2530</v>
      </c>
      <c r="L21" s="116">
        <v>2530</v>
      </c>
    </row>
    <row r="22" spans="1:14" x14ac:dyDescent="0.25">
      <c r="A22" s="86">
        <v>322</v>
      </c>
      <c r="B22" s="16" t="s">
        <v>30</v>
      </c>
      <c r="C22" s="116">
        <v>174619</v>
      </c>
      <c r="D22" s="116">
        <v>170619</v>
      </c>
      <c r="E22" s="116">
        <v>3000</v>
      </c>
      <c r="F22" s="116"/>
      <c r="G22" s="116">
        <v>1000</v>
      </c>
      <c r="H22" s="116"/>
      <c r="I22" s="116"/>
      <c r="J22" s="116"/>
      <c r="K22" s="116">
        <v>174619</v>
      </c>
      <c r="L22" s="116">
        <v>174619</v>
      </c>
    </row>
    <row r="23" spans="1:14" s="112" customFormat="1" ht="26.4" x14ac:dyDescent="0.25">
      <c r="A23" s="86">
        <v>3221</v>
      </c>
      <c r="B23" s="16" t="s">
        <v>83</v>
      </c>
      <c r="C23" s="116">
        <v>29436</v>
      </c>
      <c r="D23" s="116">
        <v>25436</v>
      </c>
      <c r="E23" s="116">
        <v>3000</v>
      </c>
      <c r="F23" s="116"/>
      <c r="G23" s="116">
        <v>1000</v>
      </c>
      <c r="H23" s="116"/>
      <c r="I23" s="116"/>
      <c r="J23" s="116"/>
      <c r="K23" s="116">
        <v>29436</v>
      </c>
      <c r="L23" s="116">
        <v>29436</v>
      </c>
    </row>
    <row r="24" spans="1:14" s="112" customFormat="1" x14ac:dyDescent="0.25">
      <c r="A24" s="86">
        <v>3222</v>
      </c>
      <c r="B24" s="16" t="s">
        <v>84</v>
      </c>
      <c r="C24" s="116">
        <v>1510</v>
      </c>
      <c r="D24" s="116">
        <v>1510</v>
      </c>
      <c r="E24" s="116"/>
      <c r="F24" s="116"/>
      <c r="G24" s="116"/>
      <c r="H24" s="116"/>
      <c r="I24" s="116"/>
      <c r="J24" s="116"/>
      <c r="K24" s="116">
        <v>1510</v>
      </c>
      <c r="L24" s="116">
        <v>1510</v>
      </c>
    </row>
    <row r="25" spans="1:14" s="112" customFormat="1" x14ac:dyDescent="0.25">
      <c r="A25" s="86">
        <v>3223</v>
      </c>
      <c r="B25" s="16" t="s">
        <v>85</v>
      </c>
      <c r="C25" s="116">
        <v>108889</v>
      </c>
      <c r="D25" s="116">
        <v>108889</v>
      </c>
      <c r="E25" s="116"/>
      <c r="F25" s="116"/>
      <c r="G25" s="116"/>
      <c r="H25" s="116"/>
      <c r="I25" s="116"/>
      <c r="J25" s="116"/>
      <c r="K25" s="116">
        <v>108889</v>
      </c>
      <c r="L25" s="116">
        <v>108889</v>
      </c>
    </row>
    <row r="26" spans="1:14" s="112" customFormat="1" ht="26.4" x14ac:dyDescent="0.25">
      <c r="A26" s="86">
        <v>3224</v>
      </c>
      <c r="B26" s="16" t="s">
        <v>86</v>
      </c>
      <c r="C26" s="116">
        <v>20581</v>
      </c>
      <c r="D26" s="116">
        <v>20581</v>
      </c>
      <c r="E26" s="116"/>
      <c r="F26" s="116"/>
      <c r="G26" s="116"/>
      <c r="H26" s="116"/>
      <c r="I26" s="116"/>
      <c r="J26" s="116"/>
      <c r="K26" s="116">
        <v>20581</v>
      </c>
      <c r="L26" s="116">
        <v>20581</v>
      </c>
    </row>
    <row r="27" spans="1:14" s="112" customFormat="1" x14ac:dyDescent="0.25">
      <c r="A27" s="86">
        <v>3225</v>
      </c>
      <c r="B27" s="16" t="s">
        <v>87</v>
      </c>
      <c r="C27" s="116">
        <v>11489</v>
      </c>
      <c r="D27" s="116">
        <v>11489</v>
      </c>
      <c r="E27" s="116"/>
      <c r="F27" s="116"/>
      <c r="G27" s="116"/>
      <c r="H27" s="116"/>
      <c r="I27" s="116"/>
      <c r="J27" s="116"/>
      <c r="K27" s="116">
        <v>11489</v>
      </c>
      <c r="L27" s="116">
        <v>11489</v>
      </c>
    </row>
    <row r="28" spans="1:14" s="112" customFormat="1" ht="26.4" x14ac:dyDescent="0.25">
      <c r="A28" s="86">
        <v>3227</v>
      </c>
      <c r="B28" s="16" t="s">
        <v>88</v>
      </c>
      <c r="C28" s="116">
        <v>2714</v>
      </c>
      <c r="D28" s="116">
        <v>2714</v>
      </c>
      <c r="E28" s="116"/>
      <c r="F28" s="116"/>
      <c r="G28" s="116"/>
      <c r="H28" s="116"/>
      <c r="I28" s="116"/>
      <c r="J28" s="116"/>
      <c r="K28" s="116">
        <v>2714</v>
      </c>
      <c r="L28" s="116">
        <v>2714</v>
      </c>
    </row>
    <row r="29" spans="1:14" x14ac:dyDescent="0.25">
      <c r="A29" s="86">
        <v>323</v>
      </c>
      <c r="B29" s="16" t="s">
        <v>31</v>
      </c>
      <c r="C29" s="116">
        <v>97121</v>
      </c>
      <c r="D29" s="116">
        <v>97121</v>
      </c>
      <c r="E29" s="116"/>
      <c r="F29" s="116"/>
      <c r="G29" s="116"/>
      <c r="H29" s="116"/>
      <c r="I29" s="116"/>
      <c r="J29" s="116"/>
      <c r="K29" s="116">
        <v>97121</v>
      </c>
      <c r="L29" s="116">
        <v>97121</v>
      </c>
    </row>
    <row r="30" spans="1:14" s="112" customFormat="1" x14ac:dyDescent="0.25">
      <c r="A30" s="86">
        <v>3231</v>
      </c>
      <c r="B30" s="16" t="s">
        <v>89</v>
      </c>
      <c r="C30" s="116">
        <v>15712</v>
      </c>
      <c r="D30" s="116">
        <v>15712</v>
      </c>
      <c r="E30" s="116"/>
      <c r="F30" s="116"/>
      <c r="G30" s="116"/>
      <c r="H30" s="116"/>
      <c r="I30" s="116"/>
      <c r="J30" s="116"/>
      <c r="K30" s="116">
        <v>15712</v>
      </c>
      <c r="L30" s="116">
        <v>15712</v>
      </c>
    </row>
    <row r="31" spans="1:14" s="112" customFormat="1" ht="24.75" customHeight="1" x14ac:dyDescent="0.25">
      <c r="A31" s="86">
        <v>3232</v>
      </c>
      <c r="B31" s="16" t="s">
        <v>90</v>
      </c>
      <c r="C31" s="116">
        <v>34119</v>
      </c>
      <c r="D31" s="116">
        <v>34119</v>
      </c>
      <c r="E31" s="116"/>
      <c r="F31" s="116"/>
      <c r="G31" s="116"/>
      <c r="H31" s="116"/>
      <c r="I31" s="116"/>
      <c r="J31" s="116"/>
      <c r="K31" s="116">
        <v>34119</v>
      </c>
      <c r="L31" s="116">
        <v>34119</v>
      </c>
    </row>
    <row r="32" spans="1:14" s="112" customFormat="1" x14ac:dyDescent="0.25">
      <c r="A32" s="86">
        <v>3233</v>
      </c>
      <c r="B32" s="16" t="s">
        <v>91</v>
      </c>
      <c r="C32" s="116">
        <v>1958</v>
      </c>
      <c r="D32" s="116">
        <v>1958</v>
      </c>
      <c r="E32" s="116"/>
      <c r="F32" s="116"/>
      <c r="G32" s="116"/>
      <c r="H32" s="116"/>
      <c r="I32" s="116"/>
      <c r="J32" s="116"/>
      <c r="K32" s="116">
        <v>1958</v>
      </c>
      <c r="L32" s="116">
        <v>1958</v>
      </c>
    </row>
    <row r="33" spans="1:12" s="112" customFormat="1" x14ac:dyDescent="0.25">
      <c r="A33" s="86">
        <v>3234</v>
      </c>
      <c r="B33" s="16" t="s">
        <v>92</v>
      </c>
      <c r="C33" s="116">
        <v>30041</v>
      </c>
      <c r="D33" s="116">
        <v>30041</v>
      </c>
      <c r="E33" s="116"/>
      <c r="F33" s="116"/>
      <c r="G33" s="116"/>
      <c r="H33" s="116"/>
      <c r="I33" s="116"/>
      <c r="J33" s="116"/>
      <c r="K33" s="116">
        <v>30041</v>
      </c>
      <c r="L33" s="116">
        <v>30041</v>
      </c>
    </row>
    <row r="34" spans="1:12" s="112" customFormat="1" x14ac:dyDescent="0.25">
      <c r="A34" s="86">
        <v>3236</v>
      </c>
      <c r="B34" s="16" t="s">
        <v>93</v>
      </c>
      <c r="C34" s="116">
        <v>9391</v>
      </c>
      <c r="D34" s="116">
        <v>9391</v>
      </c>
      <c r="E34" s="116"/>
      <c r="F34" s="116"/>
      <c r="G34" s="116"/>
      <c r="H34" s="116"/>
      <c r="I34" s="116"/>
      <c r="J34" s="116"/>
      <c r="K34" s="116">
        <v>9391</v>
      </c>
      <c r="L34" s="116">
        <v>9391</v>
      </c>
    </row>
    <row r="35" spans="1:12" s="112" customFormat="1" x14ac:dyDescent="0.25">
      <c r="A35" s="86">
        <v>3237</v>
      </c>
      <c r="B35" s="16" t="s">
        <v>96</v>
      </c>
      <c r="C35" s="116">
        <v>1500</v>
      </c>
      <c r="D35" s="116">
        <v>1500</v>
      </c>
      <c r="E35" s="116"/>
      <c r="F35" s="116"/>
      <c r="G35" s="116"/>
      <c r="H35" s="116"/>
      <c r="I35" s="116"/>
      <c r="J35" s="116"/>
      <c r="K35" s="116">
        <v>1500</v>
      </c>
      <c r="L35" s="116">
        <v>1500</v>
      </c>
    </row>
    <row r="36" spans="1:12" s="112" customFormat="1" x14ac:dyDescent="0.25">
      <c r="A36" s="86">
        <v>3238</v>
      </c>
      <c r="B36" s="16" t="s">
        <v>94</v>
      </c>
      <c r="C36" s="116">
        <v>3200</v>
      </c>
      <c r="D36" s="116">
        <v>3200</v>
      </c>
      <c r="E36" s="116"/>
      <c r="F36" s="116"/>
      <c r="G36" s="116"/>
      <c r="H36" s="116"/>
      <c r="I36" s="116"/>
      <c r="J36" s="116"/>
      <c r="K36" s="116">
        <v>3200</v>
      </c>
      <c r="L36" s="116">
        <v>3200</v>
      </c>
    </row>
    <row r="37" spans="1:12" s="112" customFormat="1" x14ac:dyDescent="0.25">
      <c r="A37" s="86">
        <v>3239</v>
      </c>
      <c r="B37" s="16" t="s">
        <v>95</v>
      </c>
      <c r="C37" s="116">
        <v>1200</v>
      </c>
      <c r="D37" s="116">
        <v>1200</v>
      </c>
      <c r="E37" s="116"/>
      <c r="F37" s="116"/>
      <c r="G37" s="116"/>
      <c r="H37" s="116"/>
      <c r="I37" s="116"/>
      <c r="J37" s="116"/>
      <c r="K37" s="116">
        <v>1200</v>
      </c>
      <c r="L37" s="116">
        <v>1200</v>
      </c>
    </row>
    <row r="38" spans="1:12" x14ac:dyDescent="0.25">
      <c r="A38" s="86">
        <v>329</v>
      </c>
      <c r="B38" s="16" t="s">
        <v>32</v>
      </c>
      <c r="C38" s="116">
        <v>28108</v>
      </c>
      <c r="D38" s="116">
        <v>16078</v>
      </c>
      <c r="E38" s="116"/>
      <c r="F38" s="116"/>
      <c r="G38" s="116">
        <f>C38-D38</f>
        <v>12030</v>
      </c>
      <c r="H38" s="116"/>
      <c r="I38" s="116"/>
      <c r="J38" s="116"/>
      <c r="K38" s="116">
        <v>28108</v>
      </c>
      <c r="L38" s="116">
        <v>28108</v>
      </c>
    </row>
    <row r="39" spans="1:12" s="112" customFormat="1" x14ac:dyDescent="0.25">
      <c r="A39" s="86">
        <v>3292</v>
      </c>
      <c r="B39" s="16" t="s">
        <v>97</v>
      </c>
      <c r="C39" s="116">
        <v>3364</v>
      </c>
      <c r="D39" s="116">
        <v>3364</v>
      </c>
      <c r="E39" s="116"/>
      <c r="F39" s="116"/>
      <c r="G39" s="116"/>
      <c r="H39" s="116"/>
      <c r="I39" s="116"/>
      <c r="J39" s="116"/>
      <c r="K39" s="116">
        <v>3364</v>
      </c>
      <c r="L39" s="116">
        <v>3364</v>
      </c>
    </row>
    <row r="40" spans="1:12" s="112" customFormat="1" x14ac:dyDescent="0.25">
      <c r="A40" s="86">
        <v>3293</v>
      </c>
      <c r="B40" s="16" t="s">
        <v>98</v>
      </c>
      <c r="C40" s="116">
        <v>5184</v>
      </c>
      <c r="D40" s="116">
        <v>5184</v>
      </c>
      <c r="E40" s="116"/>
      <c r="F40" s="116"/>
      <c r="G40" s="116"/>
      <c r="H40" s="116"/>
      <c r="I40" s="116"/>
      <c r="J40" s="116"/>
      <c r="K40" s="116">
        <v>5184</v>
      </c>
      <c r="L40" s="116">
        <v>5184</v>
      </c>
    </row>
    <row r="41" spans="1:12" s="112" customFormat="1" x14ac:dyDescent="0.25">
      <c r="A41" s="86">
        <v>3294</v>
      </c>
      <c r="B41" s="16" t="s">
        <v>99</v>
      </c>
      <c r="C41" s="116">
        <v>2830</v>
      </c>
      <c r="D41" s="116">
        <v>2830</v>
      </c>
      <c r="E41" s="116"/>
      <c r="F41" s="116"/>
      <c r="G41" s="116"/>
      <c r="H41" s="116"/>
      <c r="I41" s="116"/>
      <c r="J41" s="116"/>
      <c r="K41" s="116">
        <v>2830</v>
      </c>
      <c r="L41" s="116">
        <v>2830</v>
      </c>
    </row>
    <row r="42" spans="1:12" s="112" customFormat="1" x14ac:dyDescent="0.25">
      <c r="A42" s="86">
        <v>3295</v>
      </c>
      <c r="B42" s="16" t="s">
        <v>100</v>
      </c>
      <c r="C42" s="116">
        <v>15230</v>
      </c>
      <c r="D42" s="116">
        <v>3200</v>
      </c>
      <c r="E42" s="116"/>
      <c r="F42" s="116"/>
      <c r="G42" s="116">
        <v>12030</v>
      </c>
      <c r="H42" s="116"/>
      <c r="I42" s="116"/>
      <c r="J42" s="116"/>
      <c r="K42" s="116">
        <v>15230</v>
      </c>
      <c r="L42" s="116">
        <v>15230</v>
      </c>
    </row>
    <row r="43" spans="1:12" s="112" customFormat="1" x14ac:dyDescent="0.25">
      <c r="A43" s="86">
        <v>3299</v>
      </c>
      <c r="B43" s="16" t="s">
        <v>32</v>
      </c>
      <c r="C43" s="116">
        <v>1500</v>
      </c>
      <c r="D43" s="116">
        <v>1500</v>
      </c>
      <c r="E43" s="116"/>
      <c r="F43" s="116"/>
      <c r="G43" s="116"/>
      <c r="H43" s="116"/>
      <c r="I43" s="116"/>
      <c r="J43" s="116"/>
      <c r="K43" s="116">
        <v>1500</v>
      </c>
      <c r="L43" s="116">
        <v>1500</v>
      </c>
    </row>
    <row r="44" spans="1:12" s="13" customFormat="1" x14ac:dyDescent="0.25">
      <c r="A44" s="87">
        <v>34</v>
      </c>
      <c r="B44" s="90" t="s">
        <v>33</v>
      </c>
      <c r="C44" s="115">
        <f t="shared" ref="C44:L44" si="5">C45</f>
        <v>2542</v>
      </c>
      <c r="D44" s="115">
        <f t="shared" si="5"/>
        <v>2542</v>
      </c>
      <c r="E44" s="115">
        <f t="shared" si="5"/>
        <v>0</v>
      </c>
      <c r="F44" s="115">
        <f t="shared" si="5"/>
        <v>0</v>
      </c>
      <c r="G44" s="115">
        <f t="shared" si="5"/>
        <v>0</v>
      </c>
      <c r="H44" s="115">
        <f t="shared" si="5"/>
        <v>0</v>
      </c>
      <c r="I44" s="115">
        <f t="shared" si="5"/>
        <v>0</v>
      </c>
      <c r="J44" s="115">
        <f t="shared" si="5"/>
        <v>0</v>
      </c>
      <c r="K44" s="115">
        <f t="shared" si="5"/>
        <v>2542</v>
      </c>
      <c r="L44" s="115">
        <f t="shared" si="5"/>
        <v>2542</v>
      </c>
    </row>
    <row r="45" spans="1:12" x14ac:dyDescent="0.25">
      <c r="A45" s="86">
        <v>343</v>
      </c>
      <c r="B45" s="16" t="s">
        <v>34</v>
      </c>
      <c r="C45" s="116">
        <v>2542</v>
      </c>
      <c r="D45" s="116">
        <v>2542</v>
      </c>
      <c r="E45" s="116"/>
      <c r="F45" s="116"/>
      <c r="G45" s="116"/>
      <c r="H45" s="116"/>
      <c r="I45" s="116"/>
      <c r="J45" s="116"/>
      <c r="K45" s="116">
        <v>2542</v>
      </c>
      <c r="L45" s="116">
        <v>2542</v>
      </c>
    </row>
    <row r="46" spans="1:12" s="112" customFormat="1" x14ac:dyDescent="0.25">
      <c r="A46" s="86">
        <v>3433</v>
      </c>
      <c r="B46" s="16" t="s">
        <v>101</v>
      </c>
      <c r="C46" s="116">
        <v>2542</v>
      </c>
      <c r="D46" s="116">
        <v>2542</v>
      </c>
      <c r="E46" s="116"/>
      <c r="F46" s="116"/>
      <c r="G46" s="116"/>
      <c r="H46" s="116"/>
      <c r="I46" s="116"/>
      <c r="J46" s="116"/>
      <c r="K46" s="116">
        <v>2542</v>
      </c>
      <c r="L46" s="116">
        <v>2542</v>
      </c>
    </row>
    <row r="47" spans="1:12" s="13" customFormat="1" ht="26.4" x14ac:dyDescent="0.25">
      <c r="A47" s="87">
        <v>37</v>
      </c>
      <c r="B47" s="90" t="s">
        <v>72</v>
      </c>
      <c r="C47" s="115">
        <v>184275</v>
      </c>
      <c r="D47" s="115">
        <v>184275</v>
      </c>
      <c r="E47" s="115">
        <f t="shared" ref="E47:J47" si="6">E48</f>
        <v>0</v>
      </c>
      <c r="F47" s="115">
        <f t="shared" si="6"/>
        <v>0</v>
      </c>
      <c r="G47" s="115">
        <f t="shared" si="6"/>
        <v>0</v>
      </c>
      <c r="H47" s="115">
        <f t="shared" si="6"/>
        <v>0</v>
      </c>
      <c r="I47" s="115">
        <f t="shared" si="6"/>
        <v>0</v>
      </c>
      <c r="J47" s="115">
        <f t="shared" si="6"/>
        <v>0</v>
      </c>
      <c r="K47" s="115">
        <v>184275</v>
      </c>
      <c r="L47" s="115">
        <v>184275</v>
      </c>
    </row>
    <row r="48" spans="1:12" s="111" customFormat="1" ht="26.4" x14ac:dyDescent="0.25">
      <c r="A48" s="86">
        <v>372</v>
      </c>
      <c r="B48" s="16" t="s">
        <v>73</v>
      </c>
      <c r="C48" s="116">
        <v>184275</v>
      </c>
      <c r="D48" s="116">
        <v>184275</v>
      </c>
      <c r="E48" s="116"/>
      <c r="F48" s="116"/>
      <c r="G48" s="116"/>
      <c r="H48" s="116"/>
      <c r="I48" s="116"/>
      <c r="J48" s="116"/>
      <c r="K48" s="116">
        <v>184275</v>
      </c>
      <c r="L48" s="116">
        <v>184275</v>
      </c>
    </row>
    <row r="49" spans="1:12" s="112" customFormat="1" ht="26.4" x14ac:dyDescent="0.25">
      <c r="A49" s="86">
        <v>3722</v>
      </c>
      <c r="B49" s="16" t="s">
        <v>102</v>
      </c>
      <c r="C49" s="116">
        <v>184275</v>
      </c>
      <c r="D49" s="116">
        <v>184275</v>
      </c>
      <c r="E49" s="116"/>
      <c r="F49" s="116"/>
      <c r="G49" s="116"/>
      <c r="H49" s="116"/>
      <c r="I49" s="116"/>
      <c r="J49" s="116"/>
      <c r="K49" s="116">
        <v>184275</v>
      </c>
      <c r="L49" s="116">
        <v>184275</v>
      </c>
    </row>
    <row r="50" spans="1:12" s="13" customFormat="1" ht="26.4" x14ac:dyDescent="0.25">
      <c r="A50" s="87">
        <v>4</v>
      </c>
      <c r="B50" s="90" t="s">
        <v>38</v>
      </c>
      <c r="C50" s="115">
        <v>66580</v>
      </c>
      <c r="D50" s="115">
        <v>64580</v>
      </c>
      <c r="E50" s="115">
        <f t="shared" ref="E50:J50" si="7">E51</f>
        <v>0</v>
      </c>
      <c r="F50" s="115">
        <f t="shared" si="7"/>
        <v>0</v>
      </c>
      <c r="G50" s="115">
        <f t="shared" si="7"/>
        <v>2000</v>
      </c>
      <c r="H50" s="115">
        <f t="shared" si="7"/>
        <v>0</v>
      </c>
      <c r="I50" s="115">
        <f t="shared" si="7"/>
        <v>0</v>
      </c>
      <c r="J50" s="115">
        <f t="shared" si="7"/>
        <v>0</v>
      </c>
      <c r="K50" s="115">
        <v>66580</v>
      </c>
      <c r="L50" s="115">
        <v>66580</v>
      </c>
    </row>
    <row r="51" spans="1:12" s="13" customFormat="1" ht="26.4" x14ac:dyDescent="0.25">
      <c r="A51" s="87">
        <v>42</v>
      </c>
      <c r="B51" s="90" t="s">
        <v>39</v>
      </c>
      <c r="C51" s="115">
        <v>66580</v>
      </c>
      <c r="D51" s="115">
        <v>64580</v>
      </c>
      <c r="E51" s="115">
        <f t="shared" ref="E51:J51" si="8">E52+E54</f>
        <v>0</v>
      </c>
      <c r="F51" s="115">
        <f t="shared" si="8"/>
        <v>0</v>
      </c>
      <c r="G51" s="115">
        <f t="shared" si="8"/>
        <v>2000</v>
      </c>
      <c r="H51" s="115">
        <f t="shared" si="8"/>
        <v>0</v>
      </c>
      <c r="I51" s="115">
        <f t="shared" si="8"/>
        <v>0</v>
      </c>
      <c r="J51" s="115">
        <f t="shared" si="8"/>
        <v>0</v>
      </c>
      <c r="K51" s="115">
        <v>66580</v>
      </c>
      <c r="L51" s="115">
        <v>66580</v>
      </c>
    </row>
    <row r="52" spans="1:12" x14ac:dyDescent="0.25">
      <c r="A52" s="86">
        <v>422</v>
      </c>
      <c r="B52" s="16" t="s">
        <v>37</v>
      </c>
      <c r="C52" s="116">
        <v>64580</v>
      </c>
      <c r="D52" s="116">
        <v>64580</v>
      </c>
      <c r="E52" s="116"/>
      <c r="F52" s="116"/>
      <c r="G52" s="116"/>
      <c r="H52" s="116"/>
      <c r="I52" s="116"/>
      <c r="J52" s="116"/>
      <c r="K52" s="116">
        <v>64580</v>
      </c>
      <c r="L52" s="116">
        <v>64580</v>
      </c>
    </row>
    <row r="53" spans="1:12" s="112" customFormat="1" x14ac:dyDescent="0.25">
      <c r="A53" s="86">
        <v>4223</v>
      </c>
      <c r="B53" s="16" t="s">
        <v>103</v>
      </c>
      <c r="C53" s="116">
        <v>64580</v>
      </c>
      <c r="D53" s="116">
        <v>64580</v>
      </c>
      <c r="E53" s="116"/>
      <c r="F53" s="116"/>
      <c r="G53" s="116"/>
      <c r="H53" s="116"/>
      <c r="I53" s="116"/>
      <c r="J53" s="116"/>
      <c r="K53" s="116">
        <v>64580</v>
      </c>
      <c r="L53" s="116">
        <v>64580</v>
      </c>
    </row>
    <row r="54" spans="1:12" ht="26.4" x14ac:dyDescent="0.25">
      <c r="A54" s="86">
        <v>424</v>
      </c>
      <c r="B54" s="16" t="s">
        <v>41</v>
      </c>
      <c r="C54" s="116">
        <v>2000</v>
      </c>
      <c r="D54" s="116"/>
      <c r="E54" s="116"/>
      <c r="F54" s="116"/>
      <c r="G54" s="116">
        <v>2000</v>
      </c>
      <c r="H54" s="116"/>
      <c r="I54" s="116"/>
      <c r="J54" s="116"/>
      <c r="K54" s="116">
        <v>2000</v>
      </c>
      <c r="L54" s="116">
        <v>2000</v>
      </c>
    </row>
    <row r="55" spans="1:12" s="112" customFormat="1" x14ac:dyDescent="0.25">
      <c r="A55" s="86">
        <v>4241</v>
      </c>
      <c r="B55" s="16" t="s">
        <v>104</v>
      </c>
      <c r="C55" s="116">
        <v>2000</v>
      </c>
      <c r="D55" s="116"/>
      <c r="E55" s="116"/>
      <c r="F55" s="116"/>
      <c r="G55" s="116">
        <v>2000</v>
      </c>
      <c r="H55" s="116"/>
      <c r="I55" s="116"/>
      <c r="J55" s="116"/>
      <c r="K55" s="116">
        <v>2000</v>
      </c>
      <c r="L55" s="116">
        <v>2000</v>
      </c>
    </row>
    <row r="56" spans="1:12" s="13" customFormat="1" ht="25.95" customHeight="1" x14ac:dyDescent="0.25">
      <c r="A56" s="98" t="s">
        <v>46</v>
      </c>
      <c r="B56" s="90" t="s">
        <v>76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1:12" s="13" customFormat="1" x14ac:dyDescent="0.25">
      <c r="A57" s="87">
        <v>3</v>
      </c>
      <c r="B57" s="90" t="s">
        <v>23</v>
      </c>
      <c r="C57" s="115">
        <f t="shared" ref="C57:L57" si="9">C58</f>
        <v>40675</v>
      </c>
      <c r="D57" s="115">
        <f t="shared" si="9"/>
        <v>29582</v>
      </c>
      <c r="E57" s="115">
        <f t="shared" si="9"/>
        <v>0</v>
      </c>
      <c r="F57" s="115">
        <f t="shared" si="9"/>
        <v>0</v>
      </c>
      <c r="G57" s="115">
        <f t="shared" si="9"/>
        <v>0</v>
      </c>
      <c r="H57" s="115">
        <f t="shared" si="9"/>
        <v>11093</v>
      </c>
      <c r="I57" s="115">
        <f t="shared" si="9"/>
        <v>0</v>
      </c>
      <c r="J57" s="115">
        <f t="shared" si="9"/>
        <v>0</v>
      </c>
      <c r="K57" s="115">
        <f t="shared" si="9"/>
        <v>40675</v>
      </c>
      <c r="L57" s="115">
        <f t="shared" si="9"/>
        <v>40675</v>
      </c>
    </row>
    <row r="58" spans="1:12" s="13" customFormat="1" x14ac:dyDescent="0.25">
      <c r="A58" s="87">
        <v>32</v>
      </c>
      <c r="B58" s="90" t="s">
        <v>28</v>
      </c>
      <c r="C58" s="115">
        <f t="shared" ref="C58:J58" si="10">C60</f>
        <v>40675</v>
      </c>
      <c r="D58" s="115">
        <f t="shared" si="10"/>
        <v>29582</v>
      </c>
      <c r="E58" s="115">
        <f t="shared" si="10"/>
        <v>0</v>
      </c>
      <c r="F58" s="115">
        <f t="shared" si="10"/>
        <v>0</v>
      </c>
      <c r="G58" s="115">
        <f t="shared" si="10"/>
        <v>0</v>
      </c>
      <c r="H58" s="115">
        <f t="shared" si="10"/>
        <v>11093</v>
      </c>
      <c r="I58" s="115">
        <f t="shared" si="10"/>
        <v>0</v>
      </c>
      <c r="J58" s="115">
        <f t="shared" si="10"/>
        <v>0</v>
      </c>
      <c r="K58" s="115">
        <f t="shared" ref="K58:L58" si="11">K60</f>
        <v>40675</v>
      </c>
      <c r="L58" s="115">
        <f t="shared" si="11"/>
        <v>40675</v>
      </c>
    </row>
    <row r="59" spans="1:12" x14ac:dyDescent="0.25">
      <c r="A59" s="86">
        <v>321</v>
      </c>
      <c r="B59" s="16" t="s">
        <v>29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1:12" x14ac:dyDescent="0.25">
      <c r="A60" s="86">
        <v>322</v>
      </c>
      <c r="B60" s="16" t="s">
        <v>30</v>
      </c>
      <c r="C60" s="116">
        <v>40675</v>
      </c>
      <c r="D60" s="116">
        <v>29582</v>
      </c>
      <c r="E60" s="116"/>
      <c r="F60" s="116"/>
      <c r="G60" s="116"/>
      <c r="H60" s="116">
        <v>11093</v>
      </c>
      <c r="I60" s="116"/>
      <c r="J60" s="116"/>
      <c r="K60" s="116">
        <v>40675</v>
      </c>
      <c r="L60" s="116">
        <v>40675</v>
      </c>
    </row>
    <row r="61" spans="1:12" x14ac:dyDescent="0.25">
      <c r="A61" s="86">
        <v>323</v>
      </c>
      <c r="B61" s="16" t="s">
        <v>31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</row>
    <row r="62" spans="1:12" x14ac:dyDescent="0.25">
      <c r="A62" s="87"/>
      <c r="B62" s="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1:12" s="13" customFormat="1" ht="12.75" customHeight="1" x14ac:dyDescent="0.25">
      <c r="A63" s="98"/>
      <c r="B63" s="90"/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1:12" s="13" customFormat="1" x14ac:dyDescent="0.25">
      <c r="A64" s="87"/>
      <c r="B64" s="90"/>
      <c r="C64" s="115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1:12" s="13" customFormat="1" x14ac:dyDescent="0.25">
      <c r="A65" s="87"/>
      <c r="B65" s="90"/>
      <c r="C65" s="115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1:12" x14ac:dyDescent="0.25">
      <c r="A66" s="86"/>
      <c r="B66" s="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1:12" x14ac:dyDescent="0.25">
      <c r="A67" s="86"/>
      <c r="B67" s="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</row>
    <row r="68" spans="1:12" x14ac:dyDescent="0.25">
      <c r="A68" s="86"/>
      <c r="B68" s="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</row>
    <row r="69" spans="1:12" s="13" customFormat="1" x14ac:dyDescent="0.25">
      <c r="A69" s="87"/>
      <c r="B69" s="90"/>
      <c r="C69" s="115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1:12" x14ac:dyDescent="0.25">
      <c r="A70" s="86"/>
      <c r="B70" s="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</row>
    <row r="71" spans="1:12" x14ac:dyDescent="0.25">
      <c r="A71" s="86"/>
      <c r="B71" s="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</row>
    <row r="72" spans="1:12" x14ac:dyDescent="0.25">
      <c r="A72" s="86"/>
      <c r="B72" s="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</row>
    <row r="73" spans="1:12" x14ac:dyDescent="0.25">
      <c r="A73" s="86"/>
      <c r="B73" s="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</row>
    <row r="74" spans="1:12" s="13" customFormat="1" x14ac:dyDescent="0.25">
      <c r="A74" s="87"/>
      <c r="B74" s="90"/>
      <c r="C74" s="115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1:12" x14ac:dyDescent="0.25">
      <c r="A75" s="86"/>
      <c r="B75" s="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1:12" x14ac:dyDescent="0.25">
      <c r="A76" s="87"/>
      <c r="B76" s="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</row>
    <row r="77" spans="1:12" s="13" customFormat="1" ht="12.75" customHeight="1" x14ac:dyDescent="0.25">
      <c r="A77" s="98" t="s">
        <v>46</v>
      </c>
      <c r="B77" s="90" t="s">
        <v>47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1:12" s="13" customFormat="1" x14ac:dyDescent="0.25">
      <c r="A78" s="87">
        <v>3</v>
      </c>
      <c r="B78" s="90" t="s">
        <v>23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1:12" s="13" customFormat="1" x14ac:dyDescent="0.25">
      <c r="A79" s="87">
        <v>31</v>
      </c>
      <c r="B79" s="90" t="s">
        <v>24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1:12" x14ac:dyDescent="0.25">
      <c r="A80" s="86">
        <v>311</v>
      </c>
      <c r="B80" s="16" t="s">
        <v>25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</row>
    <row r="81" spans="1:12" x14ac:dyDescent="0.25">
      <c r="A81" s="86">
        <v>312</v>
      </c>
      <c r="B81" s="16" t="s">
        <v>26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1:12" x14ac:dyDescent="0.25">
      <c r="A82" s="86">
        <v>313</v>
      </c>
      <c r="B82" s="16" t="s">
        <v>27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</row>
    <row r="83" spans="1:12" s="13" customFormat="1" x14ac:dyDescent="0.25">
      <c r="A83" s="87">
        <v>32</v>
      </c>
      <c r="B83" s="90" t="s">
        <v>28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1:12" x14ac:dyDescent="0.25">
      <c r="A84" s="86">
        <v>321</v>
      </c>
      <c r="B84" s="16" t="s">
        <v>29</v>
      </c>
      <c r="C84" s="116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1:12" x14ac:dyDescent="0.25">
      <c r="A85" s="86">
        <v>322</v>
      </c>
      <c r="B85" s="16" t="s">
        <v>30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1:12" x14ac:dyDescent="0.25">
      <c r="A86" s="86">
        <v>323</v>
      </c>
      <c r="B86" s="16" t="s">
        <v>31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1:12" x14ac:dyDescent="0.25">
      <c r="A87" s="86">
        <v>329</v>
      </c>
      <c r="B87" s="16" t="s">
        <v>32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1:12" s="13" customFormat="1" x14ac:dyDescent="0.25">
      <c r="A88" s="87">
        <v>34</v>
      </c>
      <c r="B88" s="90" t="s">
        <v>33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1:12" x14ac:dyDescent="0.25">
      <c r="A89" s="86">
        <v>343</v>
      </c>
      <c r="B89" s="16" t="s">
        <v>34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</row>
    <row r="90" spans="1:12" x14ac:dyDescent="0.25">
      <c r="A90" s="87"/>
      <c r="B90" s="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1:12" s="13" customFormat="1" ht="12.75" customHeight="1" x14ac:dyDescent="0.25">
      <c r="A91" s="98" t="s">
        <v>46</v>
      </c>
      <c r="B91" s="90" t="s">
        <v>47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1:12" s="13" customFormat="1" x14ac:dyDescent="0.25">
      <c r="A92" s="87">
        <v>3</v>
      </c>
      <c r="B92" s="90" t="s">
        <v>23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1:12" s="13" customFormat="1" x14ac:dyDescent="0.25">
      <c r="A93" s="87">
        <v>31</v>
      </c>
      <c r="B93" s="90" t="s">
        <v>24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1:12" x14ac:dyDescent="0.25">
      <c r="A94" s="86">
        <v>311</v>
      </c>
      <c r="B94" s="16" t="s">
        <v>25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</row>
    <row r="95" spans="1:12" x14ac:dyDescent="0.25">
      <c r="A95" s="86">
        <v>312</v>
      </c>
      <c r="B95" s="16" t="s">
        <v>26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</row>
    <row r="96" spans="1:12" x14ac:dyDescent="0.25">
      <c r="A96" s="86">
        <v>313</v>
      </c>
      <c r="B96" s="16" t="s">
        <v>27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</row>
    <row r="97" spans="1:12" s="13" customFormat="1" x14ac:dyDescent="0.25">
      <c r="A97" s="87">
        <v>32</v>
      </c>
      <c r="B97" s="90" t="s">
        <v>28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1:12" x14ac:dyDescent="0.25">
      <c r="A98" s="86">
        <v>321</v>
      </c>
      <c r="B98" s="16" t="s">
        <v>29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</row>
    <row r="99" spans="1:12" x14ac:dyDescent="0.25">
      <c r="A99" s="86">
        <v>322</v>
      </c>
      <c r="B99" s="16" t="s">
        <v>30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</row>
    <row r="100" spans="1:12" x14ac:dyDescent="0.25">
      <c r="A100" s="86">
        <v>323</v>
      </c>
      <c r="B100" s="16" t="s">
        <v>31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</row>
    <row r="101" spans="1:12" x14ac:dyDescent="0.25">
      <c r="A101" s="86">
        <v>329</v>
      </c>
      <c r="B101" s="16" t="s">
        <v>32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</row>
    <row r="102" spans="1:12" s="13" customFormat="1" x14ac:dyDescent="0.25">
      <c r="A102" s="87">
        <v>34</v>
      </c>
      <c r="B102" s="90" t="s">
        <v>33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1:12" x14ac:dyDescent="0.25">
      <c r="A103" s="86">
        <v>343</v>
      </c>
      <c r="B103" s="16" t="s">
        <v>34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1:12" x14ac:dyDescent="0.25">
      <c r="A104" s="87"/>
      <c r="B104" s="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1:12" s="13" customFormat="1" x14ac:dyDescent="0.25">
      <c r="A105" s="98" t="s">
        <v>46</v>
      </c>
      <c r="B105" s="90" t="s">
        <v>47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1:12" s="13" customFormat="1" x14ac:dyDescent="0.25">
      <c r="A106" s="87">
        <v>3</v>
      </c>
      <c r="B106" s="90" t="s">
        <v>23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1:12" s="13" customFormat="1" x14ac:dyDescent="0.25">
      <c r="A107" s="87">
        <v>31</v>
      </c>
      <c r="B107" s="90" t="s">
        <v>24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1:12" x14ac:dyDescent="0.25">
      <c r="A108" s="86">
        <v>311</v>
      </c>
      <c r="B108" s="16" t="s">
        <v>25</v>
      </c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</row>
    <row r="109" spans="1:12" x14ac:dyDescent="0.25">
      <c r="A109" s="86">
        <v>312</v>
      </c>
      <c r="B109" s="16" t="s">
        <v>26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</row>
    <row r="110" spans="1:12" x14ac:dyDescent="0.25">
      <c r="A110" s="86">
        <v>313</v>
      </c>
      <c r="B110" s="16" t="s">
        <v>27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</row>
    <row r="111" spans="1:12" s="13" customFormat="1" x14ac:dyDescent="0.25">
      <c r="A111" s="87">
        <v>32</v>
      </c>
      <c r="B111" s="90" t="s">
        <v>28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1:12" x14ac:dyDescent="0.25">
      <c r="A112" s="86">
        <v>321</v>
      </c>
      <c r="B112" s="16" t="s">
        <v>29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1:12" x14ac:dyDescent="0.25">
      <c r="A113" s="86">
        <v>322</v>
      </c>
      <c r="B113" s="16" t="s">
        <v>30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1:12" x14ac:dyDescent="0.25">
      <c r="A114" s="86">
        <v>323</v>
      </c>
      <c r="B114" s="16" t="s">
        <v>31</v>
      </c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1:12" x14ac:dyDescent="0.25">
      <c r="A115" s="86">
        <v>329</v>
      </c>
      <c r="B115" s="16" t="s">
        <v>32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1:12" s="13" customFormat="1" x14ac:dyDescent="0.25">
      <c r="A116" s="87">
        <v>34</v>
      </c>
      <c r="B116" s="90" t="s">
        <v>33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1:12" x14ac:dyDescent="0.25">
      <c r="A117" s="86">
        <v>343</v>
      </c>
      <c r="B117" s="16" t="s">
        <v>34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1:12" s="13" customFormat="1" ht="26.4" x14ac:dyDescent="0.25">
      <c r="A118" s="87">
        <v>4</v>
      </c>
      <c r="B118" s="90" t="s">
        <v>38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1:12" s="13" customFormat="1" ht="26.4" x14ac:dyDescent="0.25">
      <c r="A119" s="87">
        <v>42</v>
      </c>
      <c r="B119" s="90" t="s">
        <v>39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1:12" x14ac:dyDescent="0.25">
      <c r="A120" s="86">
        <v>422</v>
      </c>
      <c r="B120" s="16" t="s">
        <v>37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1:12" ht="26.4" x14ac:dyDescent="0.25">
      <c r="A121" s="86">
        <v>424</v>
      </c>
      <c r="B121" s="16" t="s">
        <v>41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1:12" x14ac:dyDescent="0.25">
      <c r="A122" s="87"/>
      <c r="B122" s="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1:12" s="13" customFormat="1" ht="12.75" customHeight="1" x14ac:dyDescent="0.25">
      <c r="A123" s="98" t="s">
        <v>46</v>
      </c>
      <c r="B123" s="90" t="s">
        <v>47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1:12" s="13" customFormat="1" x14ac:dyDescent="0.25">
      <c r="A124" s="87">
        <v>3</v>
      </c>
      <c r="B124" s="90" t="s">
        <v>23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1:12" s="13" customFormat="1" x14ac:dyDescent="0.25">
      <c r="A125" s="87">
        <v>31</v>
      </c>
      <c r="B125" s="90" t="s">
        <v>24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1:12" x14ac:dyDescent="0.25">
      <c r="A126" s="86">
        <v>311</v>
      </c>
      <c r="B126" s="16" t="s">
        <v>25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1:12" x14ac:dyDescent="0.25">
      <c r="A127" s="86">
        <v>312</v>
      </c>
      <c r="B127" s="16" t="s">
        <v>26</v>
      </c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1:12" x14ac:dyDescent="0.25">
      <c r="A128" s="86">
        <v>313</v>
      </c>
      <c r="B128" s="16" t="s">
        <v>27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1:12" s="13" customFormat="1" x14ac:dyDescent="0.25">
      <c r="A129" s="87">
        <v>32</v>
      </c>
      <c r="B129" s="90" t="s">
        <v>28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1:12" x14ac:dyDescent="0.25">
      <c r="A130" s="86">
        <v>321</v>
      </c>
      <c r="B130" s="16" t="s">
        <v>29</v>
      </c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1:12" x14ac:dyDescent="0.25">
      <c r="A131" s="86">
        <v>322</v>
      </c>
      <c r="B131" s="16" t="s">
        <v>30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1:12" x14ac:dyDescent="0.25">
      <c r="A132" s="86">
        <v>323</v>
      </c>
      <c r="B132" s="16" t="s">
        <v>31</v>
      </c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1:12" x14ac:dyDescent="0.25">
      <c r="A133" s="86">
        <v>329</v>
      </c>
      <c r="B133" s="16" t="s">
        <v>32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1:12" s="13" customFormat="1" x14ac:dyDescent="0.25">
      <c r="A134" s="87">
        <v>34</v>
      </c>
      <c r="B134" s="90" t="s">
        <v>33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1:12" x14ac:dyDescent="0.25">
      <c r="A135" s="86">
        <v>343</v>
      </c>
      <c r="B135" s="16" t="s">
        <v>34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1:12" s="13" customFormat="1" x14ac:dyDescent="0.25">
      <c r="A136" s="87">
        <v>38</v>
      </c>
      <c r="B136" s="90" t="s">
        <v>35</v>
      </c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1:12" x14ac:dyDescent="0.25">
      <c r="A137" s="86">
        <v>381</v>
      </c>
      <c r="B137" s="16" t="s">
        <v>36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1:12" s="13" customFormat="1" ht="26.4" x14ac:dyDescent="0.25">
      <c r="A138" s="87">
        <v>4</v>
      </c>
      <c r="B138" s="90" t="s">
        <v>38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1:12" s="13" customFormat="1" ht="26.4" x14ac:dyDescent="0.25">
      <c r="A139" s="87">
        <v>42</v>
      </c>
      <c r="B139" s="90" t="s">
        <v>39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1:12" ht="12.75" customHeight="1" x14ac:dyDescent="0.25">
      <c r="A140" s="86">
        <v>422</v>
      </c>
      <c r="B140" s="16" t="s">
        <v>37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1:12" ht="26.4" x14ac:dyDescent="0.25">
      <c r="A141" s="86">
        <v>424</v>
      </c>
      <c r="B141" s="16" t="s">
        <v>41</v>
      </c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1:12" x14ac:dyDescent="0.25">
      <c r="A142" s="87"/>
      <c r="B142" s="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1:12" s="13" customFormat="1" x14ac:dyDescent="0.25">
      <c r="A143" s="98" t="s">
        <v>48</v>
      </c>
      <c r="B143" s="90" t="s">
        <v>49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1:12" s="13" customFormat="1" x14ac:dyDescent="0.25">
      <c r="A144" s="87">
        <v>3</v>
      </c>
      <c r="B144" s="90" t="s">
        <v>23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1:12" s="13" customFormat="1" x14ac:dyDescent="0.25">
      <c r="A145" s="87">
        <v>31</v>
      </c>
      <c r="B145" s="90" t="s">
        <v>24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1:12" x14ac:dyDescent="0.25">
      <c r="A146" s="86">
        <v>311</v>
      </c>
      <c r="B146" s="16" t="s">
        <v>25</v>
      </c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1:12" x14ac:dyDescent="0.25">
      <c r="A147" s="86">
        <v>312</v>
      </c>
      <c r="B147" s="16" t="s">
        <v>26</v>
      </c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1:12" x14ac:dyDescent="0.25">
      <c r="A148" s="86">
        <v>313</v>
      </c>
      <c r="B148" s="16" t="s">
        <v>27</v>
      </c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1:12" s="13" customFormat="1" x14ac:dyDescent="0.25">
      <c r="A149" s="87">
        <v>32</v>
      </c>
      <c r="B149" s="90" t="s">
        <v>28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1:12" x14ac:dyDescent="0.25">
      <c r="A150" s="86">
        <v>321</v>
      </c>
      <c r="B150" s="16" t="s">
        <v>29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1:12" x14ac:dyDescent="0.25">
      <c r="A151" s="86">
        <v>322</v>
      </c>
      <c r="B151" s="16" t="s">
        <v>30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1:12" x14ac:dyDescent="0.25">
      <c r="A152" s="86">
        <v>323</v>
      </c>
      <c r="B152" s="16" t="s">
        <v>31</v>
      </c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1:12" x14ac:dyDescent="0.25">
      <c r="A153" s="86">
        <v>329</v>
      </c>
      <c r="B153" s="16" t="s">
        <v>32</v>
      </c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1:12" s="13" customFormat="1" x14ac:dyDescent="0.25">
      <c r="A154" s="87">
        <v>34</v>
      </c>
      <c r="B154" s="90" t="s">
        <v>33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1:12" x14ac:dyDescent="0.25">
      <c r="A155" s="86">
        <v>343</v>
      </c>
      <c r="B155" s="16" t="s">
        <v>34</v>
      </c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1:12" s="13" customFormat="1" ht="26.4" x14ac:dyDescent="0.25">
      <c r="A156" s="87">
        <v>4</v>
      </c>
      <c r="B156" s="90" t="s">
        <v>38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1:12" s="13" customFormat="1" ht="26.4" x14ac:dyDescent="0.25">
      <c r="A157" s="87">
        <v>41</v>
      </c>
      <c r="B157" s="90" t="s">
        <v>42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1:12" x14ac:dyDescent="0.25">
      <c r="A158" s="86">
        <v>411</v>
      </c>
      <c r="B158" s="16" t="s">
        <v>40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1:12" s="13" customFormat="1" ht="26.4" x14ac:dyDescent="0.25">
      <c r="A159" s="87">
        <v>42</v>
      </c>
      <c r="B159" s="90" t="s">
        <v>39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1:12" x14ac:dyDescent="0.25">
      <c r="A160" s="86">
        <v>422</v>
      </c>
      <c r="B160" s="16" t="s">
        <v>37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1:12" ht="26.4" x14ac:dyDescent="0.25">
      <c r="A161" s="86">
        <v>424</v>
      </c>
      <c r="B161" s="16" t="s">
        <v>41</v>
      </c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1:12" x14ac:dyDescent="0.25">
      <c r="A162" s="87"/>
      <c r="B162" s="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1:12" x14ac:dyDescent="0.25">
      <c r="A163" s="87"/>
      <c r="B163" s="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1:12" x14ac:dyDescent="0.25">
      <c r="A164" s="87"/>
      <c r="B164" s="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1:12" x14ac:dyDescent="0.25">
      <c r="A165" s="87"/>
      <c r="B165" s="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1:12" x14ac:dyDescent="0.25">
      <c r="A166" s="87"/>
      <c r="B166" s="16" t="s">
        <v>52</v>
      </c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1:12" x14ac:dyDescent="0.25">
      <c r="A167" s="87"/>
      <c r="B167" s="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1:12" x14ac:dyDescent="0.25">
      <c r="A168" s="87"/>
      <c r="B168" s="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1:12" x14ac:dyDescent="0.25">
      <c r="A169" s="87"/>
      <c r="B169" s="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1:12" x14ac:dyDescent="0.25">
      <c r="A170" s="87"/>
      <c r="B170" s="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1:12" x14ac:dyDescent="0.25">
      <c r="A171" s="87"/>
      <c r="B171" s="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1:12" x14ac:dyDescent="0.25">
      <c r="A172" s="87"/>
      <c r="B172" s="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1:12" x14ac:dyDescent="0.25">
      <c r="A173" s="87"/>
      <c r="B173" s="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1:12" x14ac:dyDescent="0.25">
      <c r="A174" s="87"/>
      <c r="B174" s="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1:12" x14ac:dyDescent="0.25">
      <c r="A175" s="87"/>
      <c r="B175" s="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1:12" x14ac:dyDescent="0.25">
      <c r="A176" s="87"/>
      <c r="B176" s="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1:12" x14ac:dyDescent="0.25">
      <c r="A177" s="87"/>
      <c r="B177" s="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1:12" x14ac:dyDescent="0.25">
      <c r="A178" s="87"/>
      <c r="B178" s="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1:12" x14ac:dyDescent="0.25">
      <c r="A179" s="87"/>
      <c r="B179" s="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1:12" x14ac:dyDescent="0.25">
      <c r="A180" s="87"/>
      <c r="B180" s="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1:12" x14ac:dyDescent="0.25">
      <c r="A181" s="87"/>
      <c r="B181" s="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1:12" x14ac:dyDescent="0.25">
      <c r="A182" s="87"/>
      <c r="B182" s="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1:12" x14ac:dyDescent="0.25">
      <c r="A183" s="87"/>
      <c r="B183" s="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1:12" x14ac:dyDescent="0.25">
      <c r="A184" s="87"/>
      <c r="B184" s="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1:12" x14ac:dyDescent="0.25">
      <c r="A185" s="87"/>
      <c r="B185" s="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1:12" x14ac:dyDescent="0.25">
      <c r="A186" s="87"/>
      <c r="B186" s="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1:12" x14ac:dyDescent="0.25">
      <c r="A187" s="87"/>
      <c r="B187" s="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1:12" x14ac:dyDescent="0.25">
      <c r="A188" s="87"/>
      <c r="B188" s="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1:12" x14ac:dyDescent="0.25">
      <c r="A189" s="87"/>
      <c r="B189" s="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1:12" x14ac:dyDescent="0.25">
      <c r="A190" s="87"/>
      <c r="B190" s="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1:12" x14ac:dyDescent="0.25">
      <c r="A191" s="87"/>
      <c r="B191" s="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1:12" x14ac:dyDescent="0.25">
      <c r="A192" s="87"/>
      <c r="B192" s="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1:12" x14ac:dyDescent="0.25">
      <c r="A193" s="87"/>
      <c r="B193" s="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1:12" x14ac:dyDescent="0.25">
      <c r="A194" s="87"/>
      <c r="B194" s="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1:12" x14ac:dyDescent="0.25">
      <c r="A195" s="87"/>
      <c r="B195" s="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1:12" x14ac:dyDescent="0.25">
      <c r="A196" s="87"/>
      <c r="B196" s="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1:12" x14ac:dyDescent="0.25">
      <c r="A197" s="87"/>
      <c r="B197" s="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1:12" x14ac:dyDescent="0.25">
      <c r="A198" s="87"/>
      <c r="B198" s="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1:12" x14ac:dyDescent="0.25">
      <c r="A199" s="87"/>
      <c r="B199" s="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1:12" x14ac:dyDescent="0.25">
      <c r="A200" s="87"/>
      <c r="B200" s="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1:12" x14ac:dyDescent="0.25">
      <c r="A201" s="87"/>
      <c r="B201" s="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1:12" x14ac:dyDescent="0.25">
      <c r="A202" s="87"/>
      <c r="B202" s="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1:12" x14ac:dyDescent="0.25">
      <c r="A203" s="87"/>
      <c r="B203" s="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1:12" x14ac:dyDescent="0.25">
      <c r="A204" s="87"/>
      <c r="B204" s="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1:12" x14ac:dyDescent="0.25">
      <c r="A205" s="87"/>
      <c r="B205" s="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1:12" x14ac:dyDescent="0.25">
      <c r="A206" s="87"/>
      <c r="B206" s="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1:12" x14ac:dyDescent="0.25">
      <c r="A207" s="87"/>
      <c r="B207" s="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1:12" x14ac:dyDescent="0.25">
      <c r="A208" s="87"/>
      <c r="B208" s="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1:12" x14ac:dyDescent="0.25">
      <c r="A209" s="87"/>
      <c r="B209" s="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1:12" x14ac:dyDescent="0.25">
      <c r="A210" s="87"/>
      <c r="B210" s="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1:12" x14ac:dyDescent="0.25">
      <c r="A211" s="87"/>
      <c r="B211" s="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1:12" x14ac:dyDescent="0.25">
      <c r="A212" s="87"/>
      <c r="B212" s="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1:12" x14ac:dyDescent="0.25">
      <c r="A213" s="87"/>
      <c r="B213" s="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1:12" x14ac:dyDescent="0.25">
      <c r="A214" s="87"/>
      <c r="B214" s="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1:12" x14ac:dyDescent="0.25">
      <c r="A215" s="87"/>
      <c r="B215" s="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1:12" x14ac:dyDescent="0.25">
      <c r="A216" s="87"/>
      <c r="B216" s="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1:12" x14ac:dyDescent="0.25">
      <c r="A217" s="87"/>
      <c r="B217" s="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1:12" x14ac:dyDescent="0.25">
      <c r="A218" s="87"/>
      <c r="B218" s="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1:12" x14ac:dyDescent="0.25">
      <c r="A219" s="87"/>
      <c r="B219" s="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1:12" x14ac:dyDescent="0.25">
      <c r="A220" s="87"/>
      <c r="B220" s="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1:12" x14ac:dyDescent="0.25">
      <c r="A221" s="87"/>
      <c r="B221" s="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1:12" x14ac:dyDescent="0.25">
      <c r="A222" s="87"/>
      <c r="B222" s="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1:12" x14ac:dyDescent="0.25">
      <c r="A223" s="87"/>
      <c r="B223" s="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1:12" x14ac:dyDescent="0.25">
      <c r="A224" s="87"/>
      <c r="B224" s="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1:12" x14ac:dyDescent="0.25">
      <c r="A225" s="87"/>
      <c r="B225" s="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1:12" x14ac:dyDescent="0.25">
      <c r="A226" s="87"/>
      <c r="B226" s="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1:12" x14ac:dyDescent="0.25">
      <c r="A227" s="87"/>
      <c r="B227" s="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1:12" x14ac:dyDescent="0.25">
      <c r="A228" s="87"/>
      <c r="B228" s="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1:12" x14ac:dyDescent="0.25">
      <c r="A229" s="87"/>
      <c r="B229" s="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1:12" x14ac:dyDescent="0.25">
      <c r="A230" s="87"/>
      <c r="B230" s="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1:12" x14ac:dyDescent="0.25">
      <c r="A231" s="87"/>
      <c r="B231" s="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1:12" x14ac:dyDescent="0.25">
      <c r="A232" s="87"/>
      <c r="B232" s="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1:12" x14ac:dyDescent="0.25">
      <c r="A233" s="87"/>
      <c r="B233" s="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1:12" x14ac:dyDescent="0.25">
      <c r="A234" s="87"/>
      <c r="B234" s="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1:12" x14ac:dyDescent="0.25">
      <c r="A235" s="87"/>
      <c r="B235" s="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1:12" x14ac:dyDescent="0.25">
      <c r="A236" s="87"/>
      <c r="B236" s="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1:12" x14ac:dyDescent="0.25">
      <c r="A237" s="87"/>
      <c r="B237" s="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1:12" x14ac:dyDescent="0.25">
      <c r="A238" s="87"/>
      <c r="B238" s="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1:12" x14ac:dyDescent="0.25">
      <c r="A239" s="87"/>
      <c r="B239" s="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1:12" x14ac:dyDescent="0.25">
      <c r="A240" s="87"/>
      <c r="B240" s="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1:12" x14ac:dyDescent="0.25">
      <c r="A241" s="87"/>
      <c r="B241" s="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1:12" x14ac:dyDescent="0.25">
      <c r="A242" s="87"/>
      <c r="B242" s="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1:12" x14ac:dyDescent="0.25">
      <c r="A243" s="87"/>
      <c r="B243" s="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1:12" x14ac:dyDescent="0.25">
      <c r="A244" s="87"/>
      <c r="B244" s="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1:12" x14ac:dyDescent="0.25">
      <c r="A245" s="87"/>
      <c r="B245" s="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1:12" x14ac:dyDescent="0.25">
      <c r="A246" s="87"/>
      <c r="B246" s="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1:12" x14ac:dyDescent="0.25">
      <c r="A247" s="87"/>
      <c r="B247" s="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1:12" x14ac:dyDescent="0.25">
      <c r="A248" s="87"/>
      <c r="B248" s="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1:12" x14ac:dyDescent="0.25">
      <c r="A249" s="87"/>
      <c r="B249" s="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1:12" x14ac:dyDescent="0.25">
      <c r="A250" s="87"/>
      <c r="B250" s="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1:12" x14ac:dyDescent="0.25">
      <c r="A251" s="87"/>
      <c r="B251" s="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1:12" x14ac:dyDescent="0.25">
      <c r="A252" s="87"/>
      <c r="B252" s="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1:12" x14ac:dyDescent="0.25">
      <c r="A253" s="87"/>
      <c r="B253" s="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1:12" x14ac:dyDescent="0.25">
      <c r="A254" s="87"/>
      <c r="B254" s="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1:12" x14ac:dyDescent="0.25">
      <c r="A255" s="87"/>
      <c r="B255" s="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1:12" x14ac:dyDescent="0.25">
      <c r="A256" s="87"/>
      <c r="B256" s="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1:12" x14ac:dyDescent="0.25">
      <c r="A257" s="87"/>
      <c r="B257" s="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1:12" x14ac:dyDescent="0.25">
      <c r="A258" s="87"/>
      <c r="B258" s="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1:12" x14ac:dyDescent="0.25">
      <c r="A259" s="87"/>
      <c r="B259" s="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1:12" x14ac:dyDescent="0.25">
      <c r="A260" s="87"/>
      <c r="B260" s="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1:12" x14ac:dyDescent="0.25">
      <c r="A261" s="87"/>
      <c r="B261" s="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1:12" x14ac:dyDescent="0.25">
      <c r="A262" s="87"/>
      <c r="B262" s="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1:12" x14ac:dyDescent="0.25">
      <c r="A263" s="87"/>
      <c r="B263" s="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1:12" x14ac:dyDescent="0.25">
      <c r="A264" s="87"/>
      <c r="B264" s="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1:12" x14ac:dyDescent="0.25">
      <c r="A265" s="87"/>
      <c r="B265" s="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1:12" x14ac:dyDescent="0.25">
      <c r="A266" s="87"/>
      <c r="B266" s="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1:12" x14ac:dyDescent="0.25">
      <c r="A267" s="87"/>
      <c r="B267" s="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1:12" x14ac:dyDescent="0.25">
      <c r="A268" s="87"/>
      <c r="B268" s="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1:12" x14ac:dyDescent="0.25">
      <c r="A269" s="87"/>
      <c r="B269" s="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1:12" x14ac:dyDescent="0.25">
      <c r="A270" s="87"/>
      <c r="B270" s="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1:12" x14ac:dyDescent="0.25">
      <c r="A271" s="87"/>
      <c r="B271" s="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1:12" x14ac:dyDescent="0.25">
      <c r="A272" s="87"/>
      <c r="B272" s="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1:12" x14ac:dyDescent="0.25">
      <c r="A273" s="87"/>
      <c r="B273" s="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1:12" x14ac:dyDescent="0.25">
      <c r="A274" s="87"/>
      <c r="B274" s="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1:12" x14ac:dyDescent="0.25">
      <c r="A275" s="87"/>
      <c r="B275" s="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1:12" x14ac:dyDescent="0.25">
      <c r="A276" s="87"/>
      <c r="B276" s="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1:12" x14ac:dyDescent="0.25">
      <c r="A277" s="87"/>
      <c r="B277" s="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1:12" x14ac:dyDescent="0.25">
      <c r="A278" s="87"/>
      <c r="B278" s="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1:12" x14ac:dyDescent="0.25">
      <c r="A279" s="87"/>
      <c r="B279" s="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1:12" x14ac:dyDescent="0.25">
      <c r="A280" s="87"/>
      <c r="B280" s="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1:12" x14ac:dyDescent="0.25">
      <c r="A281" s="87"/>
      <c r="B281" s="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1:12" x14ac:dyDescent="0.25">
      <c r="A282" s="87"/>
      <c r="B282" s="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1:12" x14ac:dyDescent="0.25">
      <c r="A283" s="87"/>
      <c r="B283" s="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1:12" x14ac:dyDescent="0.25">
      <c r="A284" s="87"/>
      <c r="B284" s="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1:12" x14ac:dyDescent="0.25">
      <c r="A285" s="87"/>
      <c r="B285" s="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1:12" x14ac:dyDescent="0.25">
      <c r="A286" s="87"/>
      <c r="B286" s="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1:12" x14ac:dyDescent="0.25">
      <c r="A287" s="87"/>
      <c r="B287" s="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1:12" x14ac:dyDescent="0.25">
      <c r="A288" s="87"/>
      <c r="B288" s="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1:12" x14ac:dyDescent="0.25">
      <c r="A289" s="87"/>
      <c r="B289" s="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1:12" x14ac:dyDescent="0.25">
      <c r="A290" s="87"/>
      <c r="B290" s="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1:12" x14ac:dyDescent="0.25">
      <c r="A291" s="87"/>
      <c r="B291" s="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1:12" x14ac:dyDescent="0.25">
      <c r="A292" s="87"/>
      <c r="B292" s="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1:12" x14ac:dyDescent="0.25">
      <c r="A293" s="87"/>
      <c r="B293" s="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1:12" x14ac:dyDescent="0.25">
      <c r="A294" s="87"/>
      <c r="B294" s="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1:12" x14ac:dyDescent="0.25">
      <c r="A295" s="87"/>
      <c r="B295" s="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1:12" x14ac:dyDescent="0.25">
      <c r="A296" s="87"/>
      <c r="B296" s="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1:12" x14ac:dyDescent="0.25">
      <c r="A297" s="87"/>
      <c r="B297" s="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1:12" x14ac:dyDescent="0.25">
      <c r="A298" s="87"/>
      <c r="B298" s="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1:12" x14ac:dyDescent="0.25">
      <c r="A299" s="87"/>
      <c r="B299" s="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1:12" x14ac:dyDescent="0.25">
      <c r="A300" s="87"/>
      <c r="B300" s="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1:12" x14ac:dyDescent="0.25">
      <c r="A301" s="87"/>
      <c r="B301" s="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1:12" x14ac:dyDescent="0.25">
      <c r="A302" s="87"/>
      <c r="B302" s="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1:12" x14ac:dyDescent="0.25">
      <c r="A303" s="87"/>
      <c r="B303" s="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1:12" x14ac:dyDescent="0.25">
      <c r="A304" s="87"/>
      <c r="B304" s="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1:12" x14ac:dyDescent="0.25">
      <c r="A305" s="87"/>
      <c r="B305" s="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1:12" x14ac:dyDescent="0.25">
      <c r="A306" s="87"/>
      <c r="B306" s="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1:12" x14ac:dyDescent="0.25">
      <c r="A307" s="87"/>
      <c r="B307" s="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1:12" x14ac:dyDescent="0.25">
      <c r="A308" s="87"/>
      <c r="B308" s="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1:12" x14ac:dyDescent="0.25">
      <c r="A309" s="87"/>
      <c r="B309" s="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1:12" x14ac:dyDescent="0.25">
      <c r="A310" s="87"/>
      <c r="B310" s="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1:12" x14ac:dyDescent="0.25">
      <c r="A311" s="87"/>
      <c r="B311" s="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1:12" x14ac:dyDescent="0.25">
      <c r="A312" s="87"/>
      <c r="B312" s="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1:12" x14ac:dyDescent="0.25">
      <c r="A313" s="87"/>
      <c r="B313" s="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1:12" x14ac:dyDescent="0.25">
      <c r="A314" s="87"/>
      <c r="B314" s="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1:12" x14ac:dyDescent="0.25">
      <c r="A315" s="87"/>
      <c r="B315" s="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1:12" x14ac:dyDescent="0.25">
      <c r="A316" s="87"/>
      <c r="B316" s="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1:12" x14ac:dyDescent="0.25">
      <c r="A317" s="87"/>
      <c r="B317" s="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1:12" x14ac:dyDescent="0.25">
      <c r="A318" s="87"/>
      <c r="B318" s="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1:12" x14ac:dyDescent="0.25">
      <c r="A319" s="87"/>
      <c r="B319" s="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1:12" x14ac:dyDescent="0.25">
      <c r="A320" s="87"/>
      <c r="B320" s="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1:12" x14ac:dyDescent="0.25">
      <c r="A321" s="87"/>
      <c r="B321" s="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1:12" x14ac:dyDescent="0.25">
      <c r="A322" s="87"/>
      <c r="B322" s="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1:12" x14ac:dyDescent="0.25">
      <c r="A323" s="87"/>
      <c r="B323" s="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1:12" x14ac:dyDescent="0.25">
      <c r="A324" s="87"/>
      <c r="B324" s="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1:12" x14ac:dyDescent="0.25">
      <c r="A325" s="87"/>
      <c r="B325" s="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1:12" x14ac:dyDescent="0.25">
      <c r="A326" s="87"/>
      <c r="B326" s="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1:12" x14ac:dyDescent="0.25">
      <c r="A327" s="87"/>
      <c r="B327" s="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1:12" x14ac:dyDescent="0.25">
      <c r="A328" s="87"/>
      <c r="B328" s="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1:12" x14ac:dyDescent="0.25">
      <c r="A329" s="87"/>
      <c r="B329" s="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1:12" x14ac:dyDescent="0.25">
      <c r="A330" s="87"/>
      <c r="B330" s="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1:12" x14ac:dyDescent="0.25">
      <c r="A331" s="87"/>
      <c r="B331" s="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1:12" x14ac:dyDescent="0.25">
      <c r="A332" s="87"/>
      <c r="B332" s="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1:12" x14ac:dyDescent="0.25">
      <c r="A333" s="87"/>
      <c r="B333" s="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1:12" x14ac:dyDescent="0.25">
      <c r="A334" s="87"/>
      <c r="B334" s="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1:12" x14ac:dyDescent="0.25">
      <c r="A335" s="87"/>
      <c r="B335" s="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1:12" x14ac:dyDescent="0.25">
      <c r="A336" s="87"/>
      <c r="B336" s="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1:12" x14ac:dyDescent="0.25">
      <c r="A337" s="87"/>
      <c r="B337" s="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1:12" x14ac:dyDescent="0.25">
      <c r="A338" s="87"/>
      <c r="B338" s="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1:12" x14ac:dyDescent="0.25">
      <c r="A339" s="87"/>
      <c r="B339" s="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1:12" x14ac:dyDescent="0.25">
      <c r="A340" s="87"/>
      <c r="B340" s="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1:12" x14ac:dyDescent="0.25">
      <c r="A341" s="87"/>
      <c r="B341" s="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1:12" x14ac:dyDescent="0.25">
      <c r="A342" s="87"/>
      <c r="B342" s="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1:12" x14ac:dyDescent="0.25">
      <c r="A343" s="87"/>
      <c r="B343" s="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1:12" x14ac:dyDescent="0.25">
      <c r="A344" s="87"/>
      <c r="B344" s="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1:12" x14ac:dyDescent="0.25">
      <c r="A345" s="87"/>
      <c r="B345" s="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1:12" x14ac:dyDescent="0.25">
      <c r="A346" s="87"/>
      <c r="B346" s="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1:12" x14ac:dyDescent="0.25">
      <c r="A347" s="87"/>
      <c r="B347" s="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1:12" x14ac:dyDescent="0.25">
      <c r="A348" s="87"/>
      <c r="B348" s="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1:12" x14ac:dyDescent="0.25">
      <c r="A349" s="87"/>
      <c r="B349" s="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1:12" x14ac:dyDescent="0.25">
      <c r="A350" s="87"/>
      <c r="B350" s="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1:12" x14ac:dyDescent="0.25">
      <c r="A351" s="87"/>
      <c r="B351" s="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1:12" x14ac:dyDescent="0.25">
      <c r="A352" s="87"/>
      <c r="B352" s="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1:12" x14ac:dyDescent="0.25">
      <c r="A353" s="87"/>
      <c r="B353" s="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1:12" x14ac:dyDescent="0.25">
      <c r="A354" s="87"/>
      <c r="B354" s="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1:12" x14ac:dyDescent="0.25">
      <c r="A355" s="87"/>
      <c r="B355" s="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1:12" x14ac:dyDescent="0.25">
      <c r="A356" s="87"/>
      <c r="B356" s="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1:12" x14ac:dyDescent="0.25">
      <c r="A357" s="87"/>
      <c r="B357" s="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1:12" x14ac:dyDescent="0.25">
      <c r="A358" s="87"/>
      <c r="B358" s="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1:12" x14ac:dyDescent="0.25">
      <c r="A359" s="87"/>
      <c r="B359" s="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1:12" x14ac:dyDescent="0.25">
      <c r="A360" s="87"/>
      <c r="B360" s="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1:12" x14ac:dyDescent="0.25">
      <c r="A361" s="87"/>
      <c r="B361" s="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1:12" x14ac:dyDescent="0.25">
      <c r="A362" s="87"/>
      <c r="B362" s="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1:12" x14ac:dyDescent="0.25">
      <c r="A363" s="87"/>
      <c r="B363" s="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1:12" x14ac:dyDescent="0.2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x14ac:dyDescent="0.2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x14ac:dyDescent="0.2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x14ac:dyDescent="0.2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x14ac:dyDescent="0.2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x14ac:dyDescent="0.2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x14ac:dyDescent="0.2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x14ac:dyDescent="0.2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x14ac:dyDescent="0.2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x14ac:dyDescent="0.2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x14ac:dyDescent="0.2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x14ac:dyDescent="0.2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x14ac:dyDescent="0.2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x14ac:dyDescent="0.2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x14ac:dyDescent="0.2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x14ac:dyDescent="0.2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x14ac:dyDescent="0.2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x14ac:dyDescent="0.2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x14ac:dyDescent="0.2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x14ac:dyDescent="0.2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x14ac:dyDescent="0.2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x14ac:dyDescent="0.2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x14ac:dyDescent="0.2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x14ac:dyDescent="0.2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x14ac:dyDescent="0.2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x14ac:dyDescent="0.2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x14ac:dyDescent="0.2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x14ac:dyDescent="0.2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x14ac:dyDescent="0.2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x14ac:dyDescent="0.2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x14ac:dyDescent="0.2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x14ac:dyDescent="0.2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x14ac:dyDescent="0.2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x14ac:dyDescent="0.2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x14ac:dyDescent="0.2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x14ac:dyDescent="0.2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x14ac:dyDescent="0.2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x14ac:dyDescent="0.2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x14ac:dyDescent="0.2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x14ac:dyDescent="0.2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x14ac:dyDescent="0.2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x14ac:dyDescent="0.2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x14ac:dyDescent="0.2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x14ac:dyDescent="0.2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x14ac:dyDescent="0.25">
      <c r="A408" s="87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x14ac:dyDescent="0.25">
      <c r="A409" s="87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x14ac:dyDescent="0.25">
      <c r="A410" s="87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x14ac:dyDescent="0.25">
      <c r="A411" s="87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x14ac:dyDescent="0.25">
      <c r="A412" s="87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x14ac:dyDescent="0.25">
      <c r="A413" s="87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x14ac:dyDescent="0.25">
      <c r="A414" s="87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x14ac:dyDescent="0.25">
      <c r="A415" s="87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x14ac:dyDescent="0.25">
      <c r="A416" s="87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x14ac:dyDescent="0.25">
      <c r="A417" s="87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x14ac:dyDescent="0.25">
      <c r="A418" s="87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x14ac:dyDescent="0.25">
      <c r="A419" s="87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x14ac:dyDescent="0.25">
      <c r="A420" s="87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x14ac:dyDescent="0.25">
      <c r="A421" s="87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x14ac:dyDescent="0.25">
      <c r="A422" s="87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x14ac:dyDescent="0.25">
      <c r="A423" s="87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x14ac:dyDescent="0.25">
      <c r="A424" s="87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x14ac:dyDescent="0.25">
      <c r="A425" s="87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x14ac:dyDescent="0.25">
      <c r="A426" s="87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x14ac:dyDescent="0.25">
      <c r="A427" s="87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x14ac:dyDescent="0.25">
      <c r="A428" s="87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x14ac:dyDescent="0.25">
      <c r="A429" s="87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x14ac:dyDescent="0.25">
      <c r="A430" s="87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x14ac:dyDescent="0.25">
      <c r="A431" s="87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x14ac:dyDescent="0.25">
      <c r="A432" s="87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x14ac:dyDescent="0.25">
      <c r="A433" s="87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x14ac:dyDescent="0.25">
      <c r="A434" s="87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x14ac:dyDescent="0.25">
      <c r="A435" s="87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x14ac:dyDescent="0.25">
      <c r="A436" s="87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x14ac:dyDescent="0.25">
      <c r="A437" s="87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x14ac:dyDescent="0.25">
      <c r="A438" s="87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x14ac:dyDescent="0.25">
      <c r="A439" s="87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x14ac:dyDescent="0.25">
      <c r="A440" s="87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x14ac:dyDescent="0.25">
      <c r="A441" s="87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x14ac:dyDescent="0.25">
      <c r="A442" s="87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x14ac:dyDescent="0.25">
      <c r="A443" s="87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x14ac:dyDescent="0.25">
      <c r="A444" s="87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x14ac:dyDescent="0.25">
      <c r="A445" s="87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x14ac:dyDescent="0.25">
      <c r="A446" s="87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x14ac:dyDescent="0.25">
      <c r="A447" s="87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x14ac:dyDescent="0.25">
      <c r="A448" s="87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84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korisnik</cp:lastModifiedBy>
  <cp:lastPrinted>2019-01-18T12:21:54Z</cp:lastPrinted>
  <dcterms:created xsi:type="dcterms:W3CDTF">2013-09-11T11:00:21Z</dcterms:created>
  <dcterms:modified xsi:type="dcterms:W3CDTF">2019-01-18T12:24:01Z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